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zombad\Documents\Ároksz\2020_21\donto\"/>
    </mc:Choice>
  </mc:AlternateContent>
  <bookViews>
    <workbookView xWindow="0" yWindow="0" windowWidth="19200" windowHeight="7050"/>
  </bookViews>
  <sheets>
    <sheet name="I. kategória" sheetId="3" r:id="rId1"/>
    <sheet name="II. kategória" sheetId="2" r:id="rId2"/>
    <sheet name="III. kategória" sheetId="1" r:id="rId3"/>
  </sheets>
  <definedNames>
    <definedName name="_xlnm._FilterDatabase" localSheetId="0" hidden="1">'I. kategória'!$A$3:$Q$21</definedName>
    <definedName name="_xlnm._FilterDatabase" localSheetId="1" hidden="1">'II. kategória'!$A$3:$P$33</definedName>
    <definedName name="_xlnm._FilterDatabase" localSheetId="2" hidden="1">'III. kategória'!$A$3:$P$32</definedName>
    <definedName name="I_kat">'I. kategória'!$A$3:$Q$21</definedName>
    <definedName name="II_kat">'II. kategória'!$A$3:$P$33</definedName>
    <definedName name="III_kat">'III. kategória'!$A$3:$P$32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I9" i="2"/>
  <c r="J11" i="3"/>
  <c r="D11" i="3"/>
  <c r="J7" i="3"/>
  <c r="D7" i="3"/>
  <c r="J12" i="3"/>
  <c r="D12" i="3"/>
  <c r="J16" i="3"/>
  <c r="D16" i="3"/>
  <c r="J15" i="3"/>
  <c r="D15" i="3"/>
  <c r="J5" i="3"/>
  <c r="D5" i="3"/>
  <c r="J18" i="3"/>
  <c r="D18" i="3"/>
  <c r="J8" i="3"/>
  <c r="D8" i="3"/>
  <c r="J17" i="3"/>
  <c r="D17" i="3"/>
  <c r="J21" i="3"/>
  <c r="D21" i="3"/>
  <c r="J9" i="3"/>
  <c r="D9" i="3"/>
  <c r="J6" i="3"/>
  <c r="D6" i="3"/>
  <c r="J14" i="3"/>
  <c r="D14" i="3"/>
  <c r="J19" i="3"/>
  <c r="D19" i="3"/>
  <c r="J10" i="3"/>
  <c r="D10" i="3"/>
  <c r="J13" i="3"/>
  <c r="D13" i="3"/>
  <c r="J4" i="3"/>
  <c r="D4" i="3"/>
  <c r="J20" i="3"/>
  <c r="D20" i="3"/>
  <c r="I16" i="2"/>
  <c r="D16" i="2"/>
  <c r="I27" i="2"/>
  <c r="D27" i="2"/>
  <c r="I30" i="2"/>
  <c r="D30" i="2"/>
  <c r="I22" i="2"/>
  <c r="D22" i="2"/>
  <c r="I31" i="2"/>
  <c r="D31" i="2"/>
  <c r="I19" i="2"/>
  <c r="D19" i="2"/>
  <c r="I8" i="2"/>
  <c r="D8" i="2"/>
  <c r="I10" i="2"/>
  <c r="D10" i="2"/>
  <c r="I4" i="2"/>
  <c r="D4" i="2"/>
  <c r="I32" i="2"/>
  <c r="D32" i="2"/>
  <c r="I20" i="2"/>
  <c r="D20" i="2"/>
  <c r="I18" i="2"/>
  <c r="D18" i="2"/>
  <c r="I7" i="2"/>
  <c r="D7" i="2"/>
  <c r="I33" i="2"/>
  <c r="D33" i="2"/>
  <c r="I23" i="2"/>
  <c r="D23" i="2"/>
  <c r="I28" i="2"/>
  <c r="D28" i="2"/>
  <c r="I21" i="2"/>
  <c r="D21" i="2"/>
  <c r="I12" i="2"/>
  <c r="D12" i="2"/>
  <c r="I26" i="2"/>
  <c r="D26" i="2"/>
  <c r="I17" i="2"/>
  <c r="D17" i="2"/>
  <c r="I24" i="2"/>
  <c r="D24" i="2"/>
  <c r="I14" i="2"/>
  <c r="D14" i="2"/>
  <c r="I25" i="2"/>
  <c r="D25" i="2"/>
  <c r="I29" i="2"/>
  <c r="D29" i="2"/>
  <c r="I11" i="2"/>
  <c r="D11" i="2"/>
  <c r="I13" i="2"/>
  <c r="D13" i="2"/>
  <c r="I5" i="2"/>
  <c r="D5" i="2"/>
  <c r="I15" i="2"/>
  <c r="D15" i="2"/>
  <c r="I6" i="2"/>
  <c r="D6" i="2"/>
  <c r="I21" i="1"/>
  <c r="I31" i="1"/>
  <c r="I12" i="1"/>
  <c r="I13" i="1"/>
  <c r="I20" i="1"/>
  <c r="I28" i="1"/>
  <c r="I18" i="1"/>
  <c r="I16" i="1"/>
  <c r="I26" i="1"/>
  <c r="D21" i="1"/>
  <c r="D31" i="1"/>
  <c r="D12" i="1"/>
  <c r="D13" i="1"/>
  <c r="D20" i="1"/>
  <c r="D28" i="1"/>
  <c r="D18" i="1"/>
  <c r="D16" i="1"/>
  <c r="D26" i="1"/>
  <c r="I7" i="1"/>
  <c r="D7" i="1"/>
  <c r="I4" i="1"/>
  <c r="D4" i="1"/>
  <c r="I8" i="1"/>
  <c r="D8" i="1"/>
  <c r="I30" i="1"/>
  <c r="D30" i="1"/>
  <c r="I5" i="1"/>
  <c r="D5" i="1"/>
  <c r="I10" i="1"/>
  <c r="D10" i="1"/>
  <c r="I6" i="1"/>
  <c r="D6" i="1"/>
  <c r="I9" i="1"/>
  <c r="D9" i="1"/>
  <c r="I24" i="1"/>
  <c r="D24" i="1"/>
  <c r="I15" i="1"/>
  <c r="D15" i="1"/>
  <c r="I27" i="1"/>
  <c r="D27" i="1"/>
  <c r="I19" i="1"/>
  <c r="D19" i="1"/>
  <c r="I22" i="1"/>
  <c r="D22" i="1"/>
  <c r="I23" i="1"/>
  <c r="D23" i="1"/>
  <c r="I17" i="1"/>
  <c r="D17" i="1"/>
  <c r="I25" i="1"/>
  <c r="D25" i="1"/>
  <c r="I14" i="1"/>
  <c r="D14" i="1"/>
  <c r="I32" i="1"/>
  <c r="D32" i="1"/>
  <c r="I29" i="1"/>
  <c r="D29" i="1"/>
  <c r="I11" i="1"/>
  <c r="K15" i="2" l="1"/>
  <c r="K29" i="2"/>
  <c r="K17" i="2"/>
  <c r="L13" i="3"/>
  <c r="L6" i="3"/>
  <c r="L8" i="3"/>
  <c r="L16" i="3"/>
  <c r="K28" i="2"/>
  <c r="K18" i="2"/>
  <c r="K5" i="2"/>
  <c r="K33" i="2"/>
  <c r="K26" i="2"/>
  <c r="K19" i="2"/>
  <c r="L20" i="3"/>
  <c r="L21" i="3"/>
  <c r="L5" i="3"/>
  <c r="L7" i="3"/>
  <c r="L4" i="3"/>
  <c r="L14" i="3"/>
  <c r="L17" i="3"/>
  <c r="K10" i="2"/>
  <c r="K22" i="2"/>
  <c r="K9" i="2"/>
  <c r="K23" i="2"/>
  <c r="K20" i="2"/>
  <c r="K8" i="2"/>
  <c r="K30" i="2"/>
  <c r="K13" i="1"/>
  <c r="K31" i="1"/>
  <c r="K24" i="2"/>
  <c r="L10" i="3"/>
  <c r="L18" i="3"/>
  <c r="L19" i="3"/>
  <c r="L9" i="3"/>
  <c r="L15" i="3"/>
  <c r="L12" i="3"/>
  <c r="L11" i="3"/>
  <c r="K6" i="2"/>
  <c r="K11" i="2"/>
  <c r="K21" i="2"/>
  <c r="K7" i="2"/>
  <c r="K4" i="2"/>
  <c r="K31" i="2"/>
  <c r="K16" i="2"/>
  <c r="K25" i="2"/>
  <c r="K13" i="2"/>
  <c r="K14" i="2"/>
  <c r="K32" i="2"/>
  <c r="K27" i="2"/>
  <c r="K12" i="2"/>
  <c r="K25" i="1"/>
  <c r="K20" i="1"/>
  <c r="K12" i="1"/>
  <c r="K16" i="1"/>
  <c r="K18" i="1"/>
  <c r="K28" i="1"/>
  <c r="K26" i="1"/>
  <c r="K21" i="1"/>
  <c r="K19" i="1"/>
  <c r="K9" i="1"/>
  <c r="K30" i="1"/>
  <c r="K32" i="1"/>
  <c r="K23" i="1"/>
  <c r="K15" i="1"/>
  <c r="K10" i="1"/>
  <c r="K4" i="1"/>
  <c r="K14" i="1"/>
  <c r="K22" i="1"/>
  <c r="K24" i="1"/>
  <c r="K5" i="1"/>
  <c r="K7" i="1"/>
  <c r="K29" i="1"/>
  <c r="K17" i="1"/>
  <c r="K27" i="1"/>
  <c r="K6" i="1"/>
  <c r="K8" i="1"/>
  <c r="D11" i="1"/>
  <c r="K11" i="1" s="1"/>
  <c r="L24" i="1" l="1"/>
  <c r="L30" i="1"/>
  <c r="L12" i="1"/>
  <c r="L4" i="2"/>
  <c r="L12" i="2"/>
  <c r="L19" i="2"/>
  <c r="L20" i="2"/>
  <c r="L15" i="2"/>
  <c r="L20" i="1"/>
  <c r="L9" i="1"/>
  <c r="L6" i="1"/>
  <c r="L14" i="1"/>
  <c r="L19" i="1"/>
  <c r="L25" i="1"/>
  <c r="L22" i="1"/>
  <c r="L4" i="1"/>
  <c r="L17" i="1"/>
  <c r="L10" i="1"/>
  <c r="L26" i="1"/>
  <c r="L11" i="1"/>
  <c r="L29" i="1"/>
  <c r="L15" i="1"/>
  <c r="L28" i="1"/>
  <c r="L31" i="1"/>
  <c r="L27" i="1"/>
  <c r="L7" i="1"/>
  <c r="L23" i="1"/>
  <c r="L18" i="1"/>
  <c r="L13" i="1"/>
  <c r="L8" i="1"/>
  <c r="L21" i="1"/>
  <c r="L5" i="1"/>
  <c r="L32" i="1"/>
  <c r="L16" i="1"/>
  <c r="L7" i="2"/>
  <c r="L32" i="2"/>
  <c r="L21" i="2"/>
  <c r="L9" i="2"/>
  <c r="L33" i="2"/>
  <c r="L5" i="2"/>
  <c r="L27" i="2"/>
  <c r="L24" i="2"/>
  <c r="L13" i="2"/>
  <c r="L18" i="2"/>
  <c r="L25" i="2"/>
  <c r="L28" i="2"/>
  <c r="L26" i="2"/>
  <c r="L11" i="2"/>
  <c r="L6" i="2"/>
  <c r="L16" i="2"/>
  <c r="L30" i="2"/>
  <c r="L17" i="2"/>
  <c r="L23" i="2"/>
  <c r="L14" i="2"/>
  <c r="L22" i="2"/>
  <c r="L10" i="2"/>
  <c r="L31" i="2"/>
  <c r="L8" i="2"/>
  <c r="L29" i="2"/>
  <c r="M21" i="3"/>
  <c r="M15" i="3"/>
  <c r="M9" i="3"/>
  <c r="M20" i="3"/>
  <c r="M17" i="3"/>
  <c r="M14" i="3"/>
  <c r="M10" i="3"/>
  <c r="M4" i="3"/>
  <c r="M16" i="3"/>
  <c r="M6" i="3"/>
  <c r="M19" i="3"/>
  <c r="M11" i="3"/>
  <c r="M7" i="3"/>
  <c r="M13" i="3"/>
  <c r="M18" i="3"/>
  <c r="M12" i="3"/>
  <c r="M5" i="3"/>
  <c r="M8" i="3"/>
</calcChain>
</file>

<file path=xl/sharedStrings.xml><?xml version="1.0" encoding="utf-8"?>
<sst xmlns="http://schemas.openxmlformats.org/spreadsheetml/2006/main" count="433" uniqueCount="246">
  <si>
    <t>Dr. Árokszállásy Zoltán biológia verseny  2021.</t>
  </si>
  <si>
    <t>I. kategória</t>
  </si>
  <si>
    <t>ÍRÁSBELI</t>
  </si>
  <si>
    <t>SZÓBELI</t>
  </si>
  <si>
    <t>VÉGSŐ</t>
  </si>
  <si>
    <t>azonosító</t>
  </si>
  <si>
    <t>feladatsor</t>
  </si>
  <si>
    <t>fajismeret</t>
  </si>
  <si>
    <t>ÖSSZESEN</t>
  </si>
  <si>
    <t>HELYEZÉS</t>
  </si>
  <si>
    <t>név</t>
  </si>
  <si>
    <t>évfolyam</t>
  </si>
  <si>
    <t>iskola</t>
  </si>
  <si>
    <t>felkészítő</t>
  </si>
  <si>
    <t>arok12243</t>
  </si>
  <si>
    <t>Király Sára</t>
  </si>
  <si>
    <t xml:space="preserve"> 8. osztály</t>
  </si>
  <si>
    <t>Türr István Gimnázium és Kollégium</t>
  </si>
  <si>
    <t>Bernáth-Kertész Csilla</t>
  </si>
  <si>
    <t>arok72713</t>
  </si>
  <si>
    <t>Paládi Gábor</t>
  </si>
  <si>
    <t>Makovecz Imre Általános Iskola és Alapfokú Művészeti Iskola</t>
  </si>
  <si>
    <t>Papp Szilárd</t>
  </si>
  <si>
    <t>arok40181</t>
  </si>
  <si>
    <t>Simonka Sára Réka</t>
  </si>
  <si>
    <t>SZTE Gyakorló Gimnázium és Általános Iskola</t>
  </si>
  <si>
    <t>Nagyné Páll Edit</t>
  </si>
  <si>
    <t>arok97080</t>
  </si>
  <si>
    <t>Nagy Kristóf Tamás</t>
  </si>
  <si>
    <t>arok72453</t>
  </si>
  <si>
    <t>Leskó Gábor</t>
  </si>
  <si>
    <t>Premontrei Iskolaközpont</t>
  </si>
  <si>
    <t>Bakán Szilvia</t>
  </si>
  <si>
    <t>arok42881</t>
  </si>
  <si>
    <t>Matúz Dalma</t>
  </si>
  <si>
    <t>Papp Bertalan Ószőlői Általános Iskola</t>
  </si>
  <si>
    <t>Szállásné Schvajda Erika</t>
  </si>
  <si>
    <t>arok31315</t>
  </si>
  <si>
    <t>Gaál Hanna</t>
  </si>
  <si>
    <t>arok97576</t>
  </si>
  <si>
    <t>Matusek Barnabás</t>
  </si>
  <si>
    <t>Esztergomi Dobó Katalin Gimnázium</t>
  </si>
  <si>
    <t>Kis-Szölgyémi Judit</t>
  </si>
  <si>
    <t>arok94376</t>
  </si>
  <si>
    <t>Lóczi Virág</t>
  </si>
  <si>
    <t>Egri Dobó István Gimnázium</t>
  </si>
  <si>
    <t>Dr. Prokainé Hajnal Zsuzsanna</t>
  </si>
  <si>
    <t>arok16876</t>
  </si>
  <si>
    <t>Darvasi Csongor</t>
  </si>
  <si>
    <t>arok39708</t>
  </si>
  <si>
    <t>Szalka Eszter</t>
  </si>
  <si>
    <t>Kőrösi Csoma Sándor  Református Gimnázium</t>
  </si>
  <si>
    <t>Maginé Seres Marianna</t>
  </si>
  <si>
    <t>arok75356</t>
  </si>
  <si>
    <t>Virgula Tekla</t>
  </si>
  <si>
    <t>Várday Kata Református Általános Iskola, Gimnázium és Kollégium</t>
  </si>
  <si>
    <t>Révészné Sajtos Judit</t>
  </si>
  <si>
    <t>arok84913</t>
  </si>
  <si>
    <t>Ember Sándor János</t>
  </si>
  <si>
    <t>arok67547</t>
  </si>
  <si>
    <t>Sipos Merse</t>
  </si>
  <si>
    <t>arok72556</t>
  </si>
  <si>
    <t>Borsi Dávid</t>
  </si>
  <si>
    <t>arok39037</t>
  </si>
  <si>
    <t>Kelemen Zorka Veronika</t>
  </si>
  <si>
    <t>Miskolci Szilágyi Dezső Általános Iskola</t>
  </si>
  <si>
    <t>Varga Anikó</t>
  </si>
  <si>
    <t>arok11458</t>
  </si>
  <si>
    <t>Rumpli Vanda</t>
  </si>
  <si>
    <t>arok44857</t>
  </si>
  <si>
    <t xml:space="preserve">Lévai Ádám </t>
  </si>
  <si>
    <t>III. kategória</t>
  </si>
  <si>
    <t>II. kategória</t>
  </si>
  <si>
    <t>arok69116</t>
  </si>
  <si>
    <t>Oparaugo Petra Nneka</t>
  </si>
  <si>
    <t>10. osztály</t>
  </si>
  <si>
    <t>Debreceni Fazekas Mihály Gimnázium</t>
  </si>
  <si>
    <t>Dr. Türk Gábor, Fenyvesi Judit</t>
  </si>
  <si>
    <t>arok20411</t>
  </si>
  <si>
    <t>Nagy Bendegúz Ferenc</t>
  </si>
  <si>
    <t xml:space="preserve">Keszthelyi Vajda János Gimnázium </t>
  </si>
  <si>
    <t>Bertáné Kövesdi Gabriella</t>
  </si>
  <si>
    <t>arok18418</t>
  </si>
  <si>
    <t>Matúz Balázs</t>
  </si>
  <si>
    <t>Szegedi Radnóti Miklós Kísérleti Gimnázium</t>
  </si>
  <si>
    <t>Gál Viktória</t>
  </si>
  <si>
    <t>arok59725</t>
  </si>
  <si>
    <t>Szabó Márton</t>
  </si>
  <si>
    <t>Péter András Gimnázium és Kollégium</t>
  </si>
  <si>
    <t>Farkas Ilona</t>
  </si>
  <si>
    <t>arok72644</t>
  </si>
  <si>
    <t>Kámán-Gausz Bálint</t>
  </si>
  <si>
    <t>9. osztály</t>
  </si>
  <si>
    <t>Seres Ádám Zoltán, Bán Sándor</t>
  </si>
  <si>
    <t>arok99518</t>
  </si>
  <si>
    <t>Kovács Viktória</t>
  </si>
  <si>
    <t>Bán Sándor</t>
  </si>
  <si>
    <t>arok72551</t>
  </si>
  <si>
    <t>Matúz Marcell</t>
  </si>
  <si>
    <t>arok28577</t>
  </si>
  <si>
    <t>Wodala János</t>
  </si>
  <si>
    <t>arok55844</t>
  </si>
  <si>
    <t>Lengyel Lili</t>
  </si>
  <si>
    <t xml:space="preserve">Szegedi Radnóti Miklós Kísérleti Gimnázium </t>
  </si>
  <si>
    <t>arok22658</t>
  </si>
  <si>
    <t>Kovács Bereniké Dorka</t>
  </si>
  <si>
    <t>arok35091</t>
  </si>
  <si>
    <t>Szalay Tamás Soma</t>
  </si>
  <si>
    <t>arok19402</t>
  </si>
  <si>
    <t>Ördög Lili</t>
  </si>
  <si>
    <t>arok91922</t>
  </si>
  <si>
    <t>Pluhár Anna</t>
  </si>
  <si>
    <t>Debreceni Református Kollégium Gimnáziuma és Diákotthona</t>
  </si>
  <si>
    <t>Uherkovich Zoltán</t>
  </si>
  <si>
    <t>arok43055</t>
  </si>
  <si>
    <t>Papp Vivien</t>
  </si>
  <si>
    <t>Nyíregyházi Krúdy Gyula Gimnázium</t>
  </si>
  <si>
    <t>Sallai Judit</t>
  </si>
  <si>
    <t>arok61244</t>
  </si>
  <si>
    <t>Fuisz Soma</t>
  </si>
  <si>
    <t>Kaposvári Táncsics Mihály Gimnázium</t>
  </si>
  <si>
    <t>Dr. Miklós Endréné</t>
  </si>
  <si>
    <t>arok73287</t>
  </si>
  <si>
    <t>László Imola</t>
  </si>
  <si>
    <t>Városmajori Gimnázium</t>
  </si>
  <si>
    <t>Jánossyné Solt Anna</t>
  </si>
  <si>
    <t>arok62156</t>
  </si>
  <si>
    <t>Bodó Sándor</t>
  </si>
  <si>
    <t>arok55975</t>
  </si>
  <si>
    <t>Nedeczky Karolina</t>
  </si>
  <si>
    <t>arok76723</t>
  </si>
  <si>
    <t>Borbély Ferenc</t>
  </si>
  <si>
    <t>arok58039</t>
  </si>
  <si>
    <t>Hajdu Erik</t>
  </si>
  <si>
    <t>arok37842</t>
  </si>
  <si>
    <t>Molnár Vilja</t>
  </si>
  <si>
    <t>Ambrus Huba, Jánossyné Solt Anna</t>
  </si>
  <si>
    <t>arok34023</t>
  </si>
  <si>
    <t>Herendi Réka</t>
  </si>
  <si>
    <t>arok54007</t>
  </si>
  <si>
    <t>Szenczi Kristóf</t>
  </si>
  <si>
    <t>arok81676</t>
  </si>
  <si>
    <t>Trencsánszky Zsófia</t>
  </si>
  <si>
    <t>Baár–Madas Református Gimnázium, Általános Iskola és Kollégium</t>
  </si>
  <si>
    <t>Vetlényi Dávid</t>
  </si>
  <si>
    <t>arok56595</t>
  </si>
  <si>
    <t>Kovács Kendra</t>
  </si>
  <si>
    <t>arok33324</t>
  </si>
  <si>
    <t>Dobó Tamás</t>
  </si>
  <si>
    <t>arok77848</t>
  </si>
  <si>
    <t>Szónok Sára</t>
  </si>
  <si>
    <t>arok76537</t>
  </si>
  <si>
    <t>Tóth Ildikó</t>
  </si>
  <si>
    <t>Földes Ferenc Gimnázium</t>
  </si>
  <si>
    <t>Nyéki Attila</t>
  </si>
  <si>
    <t>arok66901</t>
  </si>
  <si>
    <t xml:space="preserve">Ihnat Vivien </t>
  </si>
  <si>
    <t>Várday Kata Református Általános Iskola,Gimnázium és Kollégium</t>
  </si>
  <si>
    <t>arok59118</t>
  </si>
  <si>
    <t>Szopkó Dorina</t>
  </si>
  <si>
    <t>Kisvárdai Bessenyei György Gimnázium és Kollégium</t>
  </si>
  <si>
    <t>Dr. Koncz Gábor</t>
  </si>
  <si>
    <t>arok72090</t>
  </si>
  <si>
    <t>Dzsubák Fanni</t>
  </si>
  <si>
    <t>11. osztály</t>
  </si>
  <si>
    <t>Verseghy Ferenc Gimnázium</t>
  </si>
  <si>
    <t>Borosné Szlávik Mária</t>
  </si>
  <si>
    <t>arok63710</t>
  </si>
  <si>
    <t>Horváth Lilla</t>
  </si>
  <si>
    <t>Kertész Róbert</t>
  </si>
  <si>
    <t>arok54113</t>
  </si>
  <si>
    <t>Bőhm Krisztina</t>
  </si>
  <si>
    <t>12. osztály</t>
  </si>
  <si>
    <t>Kertészné Bagi Beatrix</t>
  </si>
  <si>
    <t>arok75083</t>
  </si>
  <si>
    <t>Szikra Botond</t>
  </si>
  <si>
    <t>arok71312</t>
  </si>
  <si>
    <t>Sarkadi Máté</t>
  </si>
  <si>
    <t>Tóth Árpád Gimnázium</t>
  </si>
  <si>
    <t>Kiss Andrea</t>
  </si>
  <si>
    <t>arok52271</t>
  </si>
  <si>
    <t>Hruby Lili</t>
  </si>
  <si>
    <t>ELTE Trefort Ágoston Gyakorló Gimnázium</t>
  </si>
  <si>
    <t>Erős- Honti Julianna, Faragó Norbert</t>
  </si>
  <si>
    <t>arok59027</t>
  </si>
  <si>
    <t>Csete Lilla</t>
  </si>
  <si>
    <t>arok11299</t>
  </si>
  <si>
    <t>Pintér Viktória Anna</t>
  </si>
  <si>
    <t>arok79313</t>
  </si>
  <si>
    <t>Horváth Eszter</t>
  </si>
  <si>
    <t>Szekszárdi Garay János Gimnázium</t>
  </si>
  <si>
    <t>Dr. Bodnárné Eőri Györgyi</t>
  </si>
  <si>
    <t>arok79907</t>
  </si>
  <si>
    <t>Tyukodi Hella</t>
  </si>
  <si>
    <t>arok26524</t>
  </si>
  <si>
    <t>Mózes Dóra</t>
  </si>
  <si>
    <t xml:space="preserve">Gál Viktória </t>
  </si>
  <si>
    <t>arok51563</t>
  </si>
  <si>
    <t>Berencsi Emese</t>
  </si>
  <si>
    <t>arok98805</t>
  </si>
  <si>
    <t>Mező Regina</t>
  </si>
  <si>
    <t>arok33140</t>
  </si>
  <si>
    <t>Bartyuk Lili</t>
  </si>
  <si>
    <t>arok90511</t>
  </si>
  <si>
    <t>Ábrahám Barna</t>
  </si>
  <si>
    <t>Seres Ádám Zoltán</t>
  </si>
  <si>
    <t>arok41904</t>
  </si>
  <si>
    <t>Csepi Máté</t>
  </si>
  <si>
    <t>Révai Miklós Gimnázium és Kollégium</t>
  </si>
  <si>
    <t>Bacher József</t>
  </si>
  <si>
    <t>arok80546</t>
  </si>
  <si>
    <t>Lalik Réka</t>
  </si>
  <si>
    <t>Szentesi Csilla</t>
  </si>
  <si>
    <t>arok76355</t>
  </si>
  <si>
    <t>Czurkó Kata</t>
  </si>
  <si>
    <t xml:space="preserve">Kertészné Bagi Beatrix   </t>
  </si>
  <si>
    <t>arok39337</t>
  </si>
  <si>
    <t>Gilincsek Dalma</t>
  </si>
  <si>
    <t>arok38758</t>
  </si>
  <si>
    <t>Abdelmagid Iván</t>
  </si>
  <si>
    <t>Kecskeméti Katona József Gimnázium</t>
  </si>
  <si>
    <t>Kozákné Ragó Anikó</t>
  </si>
  <si>
    <t>arok51783</t>
  </si>
  <si>
    <t>Nagy Mihály</t>
  </si>
  <si>
    <t>arok29371</t>
  </si>
  <si>
    <t>Matus Eliza</t>
  </si>
  <si>
    <t>arok99909</t>
  </si>
  <si>
    <t>Mayer Csilla Zsuzsanna</t>
  </si>
  <si>
    <t>arok43871</t>
  </si>
  <si>
    <t>Révész István</t>
  </si>
  <si>
    <t>Balázs Erika</t>
  </si>
  <si>
    <t>arok88011</t>
  </si>
  <si>
    <t>Csipe Maja</t>
  </si>
  <si>
    <t>Gyöngyösi Berze Nagy János Gimnázium</t>
  </si>
  <si>
    <t>Nagy Tímea</t>
  </si>
  <si>
    <t>arok21044</t>
  </si>
  <si>
    <t>Fodor Zsófia Franciska</t>
  </si>
  <si>
    <t xml:space="preserve">Kertészné Bagi Beatrix </t>
  </si>
  <si>
    <t>arok65529</t>
  </si>
  <si>
    <t>Kóródi Lőrinc</t>
  </si>
  <si>
    <t>Mosonmagyaróvári Kossuth Lajos Gimnázium és Kollégium</t>
  </si>
  <si>
    <t>Dr. Makkosné dr. Petz Brigitta</t>
  </si>
  <si>
    <t>arok77052</t>
  </si>
  <si>
    <t>Csik Dorka</t>
  </si>
  <si>
    <t>arok25777</t>
  </si>
  <si>
    <t>Bagó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</si>
</sst>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24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ourier New"/>
      <family val="3"/>
      <charset val="238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rgb="FFFFFFFF"/>
        <bgColor rgb="FFDDEBF7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/>
    <xf numFmtId="0" fontId="0" fillId="0" borderId="0" xfId="0" applyFill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 applyBorder="1" applyAlignment="1"/>
    <xf numFmtId="1" fontId="4" fillId="0" borderId="1" xfId="0" applyNumberFormat="1" applyFont="1" applyBorder="1"/>
    <xf numFmtId="0" fontId="1" fillId="0" borderId="1" xfId="0" applyFont="1" applyBorder="1"/>
    <xf numFmtId="0" fontId="6" fillId="0" borderId="1" xfId="0" applyFont="1" applyFill="1" applyBorder="1" applyAlignment="1"/>
    <xf numFmtId="0" fontId="6" fillId="0" borderId="0" xfId="0" applyFont="1" applyFill="1" applyAlignment="1"/>
    <xf numFmtId="0" fontId="4" fillId="0" borderId="0" xfId="0" applyFont="1" applyFill="1" applyBorder="1" applyAlignment="1"/>
    <xf numFmtId="164" fontId="0" fillId="0" borderId="0" xfId="0" applyNumberFormat="1" applyFill="1" applyAlignment="1"/>
    <xf numFmtId="164" fontId="4" fillId="0" borderId="0" xfId="0" applyNumberFormat="1" applyFont="1" applyFill="1" applyBorder="1" applyAlignment="1"/>
    <xf numFmtId="164" fontId="0" fillId="0" borderId="0" xfId="0" applyNumberFormat="1" applyFill="1" applyBorder="1" applyAlignment="1"/>
    <xf numFmtId="164" fontId="0" fillId="0" borderId="0" xfId="0" applyNumberForma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7" fillId="2" borderId="1" xfId="0" applyFont="1" applyFill="1" applyBorder="1"/>
    <xf numFmtId="0" fontId="7" fillId="3" borderId="1" xfId="0" applyFont="1" applyFill="1" applyBorder="1"/>
    <xf numFmtId="0" fontId="8" fillId="0" borderId="0" xfId="0" applyFont="1" applyFill="1" applyAlignment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8" fillId="0" borderId="0" xfId="0" applyNumberFormat="1" applyFont="1" applyFill="1" applyAlignment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164" fontId="10" fillId="0" borderId="0" xfId="0" applyNumberFormat="1" applyFont="1" applyFill="1" applyBorder="1" applyAlignment="1"/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Alignment="1"/>
    <xf numFmtId="0" fontId="15" fillId="4" borderId="1" xfId="0" applyFont="1" applyFill="1" applyBorder="1"/>
    <xf numFmtId="0" fontId="15" fillId="5" borderId="1" xfId="0" applyFont="1" applyFill="1" applyBorder="1"/>
    <xf numFmtId="0" fontId="15" fillId="0" borderId="1" xfId="0" applyFont="1" applyBorder="1"/>
    <xf numFmtId="0" fontId="7" fillId="6" borderId="1" xfId="0" applyFont="1" applyFill="1" applyBorder="1"/>
    <xf numFmtId="0" fontId="0" fillId="0" borderId="1" xfId="0" applyBorder="1"/>
    <xf numFmtId="49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"/>
  <sheetViews>
    <sheetView tabSelected="1" workbookViewId="0">
      <selection activeCell="A22" sqref="A22"/>
    </sheetView>
  </sheetViews>
  <sheetFormatPr defaultColWidth="9.28515625" defaultRowHeight="15" x14ac:dyDescent="0.25"/>
  <cols>
    <col min="1" max="1" width="31.42578125" style="1" customWidth="1"/>
    <col min="2" max="2" width="9" style="23" bestFit="1" customWidth="1"/>
    <col min="3" max="3" width="9" style="31" bestFit="1" customWidth="1"/>
    <col min="4" max="4" width="8.85546875" style="22" bestFit="1" customWidth="1"/>
    <col min="5" max="5" width="5.28515625" style="4" customWidth="1"/>
    <col min="6" max="9" width="3" style="4" bestFit="1" customWidth="1"/>
    <col min="10" max="10" width="8.85546875" style="2" bestFit="1" customWidth="1"/>
    <col min="11" max="11" width="3.5703125" style="1" customWidth="1"/>
    <col min="12" max="12" width="8.85546875" style="2" bestFit="1" customWidth="1"/>
    <col min="13" max="13" width="9.28515625" style="3" bestFit="1" customWidth="1"/>
    <col min="14" max="14" width="23.140625" style="1" bestFit="1" customWidth="1"/>
    <col min="15" max="15" width="9.5703125" style="1" bestFit="1" customWidth="1"/>
    <col min="16" max="16" width="64.85546875" style="1" customWidth="1"/>
    <col min="17" max="17" width="27.85546875" style="1" bestFit="1" customWidth="1"/>
    <col min="18" max="16384" width="9.28515625" style="1"/>
  </cols>
  <sheetData>
    <row r="1" spans="1:17" ht="49.5" customHeight="1" x14ac:dyDescent="0.25">
      <c r="A1" s="47" t="s">
        <v>0</v>
      </c>
      <c r="B1" s="47"/>
      <c r="C1" s="48" t="s">
        <v>1</v>
      </c>
      <c r="D1" s="48"/>
      <c r="E1" s="48"/>
      <c r="F1" s="48"/>
      <c r="G1" s="48"/>
      <c r="H1" s="48"/>
      <c r="I1" s="48"/>
      <c r="J1" s="48"/>
    </row>
    <row r="2" spans="1:17" s="5" customFormat="1" x14ac:dyDescent="0.25">
      <c r="B2" s="49" t="s">
        <v>2</v>
      </c>
      <c r="C2" s="49"/>
      <c r="D2" s="49"/>
      <c r="E2" s="6"/>
      <c r="F2" s="50" t="s">
        <v>3</v>
      </c>
      <c r="G2" s="50"/>
      <c r="H2" s="50"/>
      <c r="I2" s="50"/>
      <c r="J2" s="50"/>
      <c r="L2" s="51" t="s">
        <v>4</v>
      </c>
      <c r="M2" s="51"/>
    </row>
    <row r="3" spans="1:17" s="5" customFormat="1" x14ac:dyDescent="0.25">
      <c r="A3" s="32" t="s">
        <v>5</v>
      </c>
      <c r="B3" s="24" t="s">
        <v>6</v>
      </c>
      <c r="C3" s="32" t="s">
        <v>7</v>
      </c>
      <c r="D3" s="42" t="s">
        <v>8</v>
      </c>
      <c r="E3" s="6"/>
      <c r="F3" s="6"/>
      <c r="G3" s="6"/>
      <c r="H3" s="6"/>
      <c r="I3" s="6"/>
      <c r="J3" s="43" t="s">
        <v>8</v>
      </c>
      <c r="L3" s="43" t="s">
        <v>8</v>
      </c>
      <c r="M3" s="41" t="s">
        <v>9</v>
      </c>
      <c r="N3" s="7" t="s">
        <v>10</v>
      </c>
      <c r="O3" s="7" t="s">
        <v>11</v>
      </c>
      <c r="P3" s="7" t="s">
        <v>12</v>
      </c>
      <c r="Q3" s="7" t="s">
        <v>13</v>
      </c>
    </row>
    <row r="4" spans="1:17" s="5" customFormat="1" x14ac:dyDescent="0.25">
      <c r="A4" s="19" t="s">
        <v>14</v>
      </c>
      <c r="B4" s="24">
        <v>54</v>
      </c>
      <c r="C4" s="32">
        <v>18</v>
      </c>
      <c r="D4" s="25">
        <f t="shared" ref="D4:D21" si="0">B4+C4</f>
        <v>72</v>
      </c>
      <c r="F4" s="6">
        <v>30</v>
      </c>
      <c r="G4" s="6">
        <v>30</v>
      </c>
      <c r="H4" s="6">
        <v>30</v>
      </c>
      <c r="I4" s="6">
        <v>30</v>
      </c>
      <c r="J4" s="46">
        <f t="shared" ref="J4:J21" si="1">SUM(F4:I4)</f>
        <v>120</v>
      </c>
      <c r="L4" s="46">
        <f t="shared" ref="L4:L21" si="2">SUM(D4,J4)</f>
        <v>192</v>
      </c>
      <c r="M4" s="9">
        <f t="shared" ref="M4:M21" si="3">RANK(L4, $L$4:$L$21)</f>
        <v>1</v>
      </c>
      <c r="N4" s="10" t="s">
        <v>15</v>
      </c>
      <c r="O4" s="40" t="s">
        <v>16</v>
      </c>
      <c r="P4" s="40" t="s">
        <v>17</v>
      </c>
      <c r="Q4" s="40" t="s">
        <v>18</v>
      </c>
    </row>
    <row r="5" spans="1:17" s="5" customFormat="1" x14ac:dyDescent="0.25">
      <c r="A5" s="19" t="s">
        <v>19</v>
      </c>
      <c r="B5" s="24">
        <v>49</v>
      </c>
      <c r="C5" s="32">
        <v>20</v>
      </c>
      <c r="D5" s="25">
        <f t="shared" si="0"/>
        <v>69</v>
      </c>
      <c r="F5" s="6">
        <v>30</v>
      </c>
      <c r="G5" s="6">
        <v>30</v>
      </c>
      <c r="H5" s="6">
        <v>30</v>
      </c>
      <c r="I5" s="6">
        <v>30</v>
      </c>
      <c r="J5" s="46">
        <f t="shared" si="1"/>
        <v>120</v>
      </c>
      <c r="L5" s="46">
        <f t="shared" si="2"/>
        <v>189</v>
      </c>
      <c r="M5" s="9">
        <f t="shared" si="3"/>
        <v>2</v>
      </c>
      <c r="N5" s="10" t="s">
        <v>20</v>
      </c>
      <c r="O5" s="40" t="s">
        <v>16</v>
      </c>
      <c r="P5" s="40" t="s">
        <v>21</v>
      </c>
      <c r="Q5" s="40" t="s">
        <v>22</v>
      </c>
    </row>
    <row r="6" spans="1:17" s="5" customFormat="1" ht="15" customHeight="1" x14ac:dyDescent="0.25">
      <c r="A6" s="39" t="s">
        <v>23</v>
      </c>
      <c r="B6" s="24">
        <v>49</v>
      </c>
      <c r="C6" s="32">
        <v>14</v>
      </c>
      <c r="D6" s="25">
        <f t="shared" si="0"/>
        <v>63</v>
      </c>
      <c r="F6" s="6">
        <v>30</v>
      </c>
      <c r="G6" s="6">
        <v>30</v>
      </c>
      <c r="H6" s="6">
        <v>30</v>
      </c>
      <c r="I6" s="6">
        <v>30</v>
      </c>
      <c r="J6" s="46">
        <f t="shared" si="1"/>
        <v>120</v>
      </c>
      <c r="L6" s="46">
        <f t="shared" si="2"/>
        <v>183</v>
      </c>
      <c r="M6" s="9">
        <f t="shared" si="3"/>
        <v>3</v>
      </c>
      <c r="N6" s="10" t="s">
        <v>24</v>
      </c>
      <c r="O6" s="40" t="s">
        <v>16</v>
      </c>
      <c r="P6" s="40" t="s">
        <v>25</v>
      </c>
      <c r="Q6" s="40" t="s">
        <v>26</v>
      </c>
    </row>
    <row r="7" spans="1:17" s="5" customFormat="1" ht="15" customHeight="1" x14ac:dyDescent="0.25">
      <c r="A7" s="19" t="s">
        <v>27</v>
      </c>
      <c r="B7" s="24">
        <v>45</v>
      </c>
      <c r="C7" s="32">
        <v>17</v>
      </c>
      <c r="D7" s="25">
        <f t="shared" si="0"/>
        <v>62</v>
      </c>
      <c r="F7" s="6">
        <v>30</v>
      </c>
      <c r="G7" s="6">
        <v>30</v>
      </c>
      <c r="H7" s="6">
        <v>30</v>
      </c>
      <c r="I7" s="6">
        <v>30</v>
      </c>
      <c r="J7" s="46">
        <f t="shared" si="1"/>
        <v>120</v>
      </c>
      <c r="L7" s="46">
        <f t="shared" si="2"/>
        <v>182</v>
      </c>
      <c r="M7" s="9">
        <f t="shared" si="3"/>
        <v>4</v>
      </c>
      <c r="N7" s="10" t="s">
        <v>28</v>
      </c>
      <c r="O7" s="40" t="s">
        <v>16</v>
      </c>
      <c r="P7" s="40" t="s">
        <v>25</v>
      </c>
      <c r="Q7" s="40" t="s">
        <v>26</v>
      </c>
    </row>
    <row r="8" spans="1:17" s="5" customFormat="1" ht="15" customHeight="1" x14ac:dyDescent="0.25">
      <c r="A8" s="39" t="s">
        <v>29</v>
      </c>
      <c r="B8" s="24">
        <v>40</v>
      </c>
      <c r="C8" s="32">
        <v>15</v>
      </c>
      <c r="D8" s="25">
        <f t="shared" si="0"/>
        <v>55</v>
      </c>
      <c r="F8" s="6">
        <v>30</v>
      </c>
      <c r="G8" s="6">
        <v>29</v>
      </c>
      <c r="H8" s="6">
        <v>29</v>
      </c>
      <c r="I8" s="6">
        <v>29</v>
      </c>
      <c r="J8" s="46">
        <f t="shared" si="1"/>
        <v>117</v>
      </c>
      <c r="L8" s="46">
        <f t="shared" si="2"/>
        <v>172</v>
      </c>
      <c r="M8" s="9">
        <f t="shared" si="3"/>
        <v>5</v>
      </c>
      <c r="N8" s="10" t="s">
        <v>30</v>
      </c>
      <c r="O8" s="40" t="s">
        <v>16</v>
      </c>
      <c r="P8" s="40" t="s">
        <v>31</v>
      </c>
      <c r="Q8" s="40" t="s">
        <v>32</v>
      </c>
    </row>
    <row r="9" spans="1:17" s="5" customFormat="1" ht="15" customHeight="1" x14ac:dyDescent="0.25">
      <c r="A9" s="39" t="s">
        <v>33</v>
      </c>
      <c r="B9" s="24">
        <v>47</v>
      </c>
      <c r="C9" s="32">
        <v>19</v>
      </c>
      <c r="D9" s="25">
        <f t="shared" si="0"/>
        <v>66</v>
      </c>
      <c r="F9" s="6">
        <v>25</v>
      </c>
      <c r="G9" s="6">
        <v>27</v>
      </c>
      <c r="H9" s="6">
        <v>26</v>
      </c>
      <c r="I9" s="6">
        <v>26</v>
      </c>
      <c r="J9" s="46">
        <f t="shared" si="1"/>
        <v>104</v>
      </c>
      <c r="L9" s="46">
        <f t="shared" si="2"/>
        <v>170</v>
      </c>
      <c r="M9" s="9">
        <f t="shared" si="3"/>
        <v>6</v>
      </c>
      <c r="N9" s="10" t="s">
        <v>34</v>
      </c>
      <c r="O9" s="40" t="s">
        <v>16</v>
      </c>
      <c r="P9" s="40" t="s">
        <v>35</v>
      </c>
      <c r="Q9" s="40" t="s">
        <v>36</v>
      </c>
    </row>
    <row r="10" spans="1:17" s="5" customFormat="1" ht="15" customHeight="1" x14ac:dyDescent="0.25">
      <c r="A10" s="39" t="s">
        <v>37</v>
      </c>
      <c r="B10" s="24">
        <v>39</v>
      </c>
      <c r="C10" s="32">
        <v>15</v>
      </c>
      <c r="D10" s="25">
        <f t="shared" si="0"/>
        <v>54</v>
      </c>
      <c r="F10" s="6">
        <v>22</v>
      </c>
      <c r="G10" s="6">
        <v>22</v>
      </c>
      <c r="H10" s="6">
        <v>23</v>
      </c>
      <c r="I10" s="6">
        <v>24</v>
      </c>
      <c r="J10" s="46">
        <f t="shared" si="1"/>
        <v>91</v>
      </c>
      <c r="L10" s="46">
        <f t="shared" si="2"/>
        <v>145</v>
      </c>
      <c r="M10" s="9">
        <f t="shared" si="3"/>
        <v>7</v>
      </c>
      <c r="N10" s="10" t="s">
        <v>38</v>
      </c>
      <c r="O10" s="40" t="s">
        <v>16</v>
      </c>
      <c r="P10" s="40" t="s">
        <v>21</v>
      </c>
      <c r="Q10" s="40" t="s">
        <v>22</v>
      </c>
    </row>
    <row r="11" spans="1:17" s="5" customFormat="1" ht="15" customHeight="1" x14ac:dyDescent="0.25">
      <c r="A11" s="39" t="s">
        <v>39</v>
      </c>
      <c r="B11" s="24">
        <v>35</v>
      </c>
      <c r="C11" s="32">
        <v>6</v>
      </c>
      <c r="D11" s="25">
        <f t="shared" si="0"/>
        <v>41</v>
      </c>
      <c r="F11" s="6">
        <v>26</v>
      </c>
      <c r="G11" s="6">
        <v>25</v>
      </c>
      <c r="H11" s="6">
        <v>24</v>
      </c>
      <c r="I11" s="6">
        <v>24</v>
      </c>
      <c r="J11" s="46">
        <f t="shared" si="1"/>
        <v>99</v>
      </c>
      <c r="L11" s="46">
        <f t="shared" si="2"/>
        <v>140</v>
      </c>
      <c r="M11" s="9">
        <f t="shared" si="3"/>
        <v>8</v>
      </c>
      <c r="N11" s="10" t="s">
        <v>40</v>
      </c>
      <c r="O11" s="40" t="s">
        <v>16</v>
      </c>
      <c r="P11" s="40" t="s">
        <v>41</v>
      </c>
      <c r="Q11" s="40" t="s">
        <v>42</v>
      </c>
    </row>
    <row r="12" spans="1:17" s="5" customFormat="1" ht="15" customHeight="1" x14ac:dyDescent="0.25">
      <c r="A12" s="39" t="s">
        <v>43</v>
      </c>
      <c r="B12" s="24">
        <v>39</v>
      </c>
      <c r="C12" s="32">
        <v>16</v>
      </c>
      <c r="D12" s="25">
        <f t="shared" si="0"/>
        <v>55</v>
      </c>
      <c r="F12" s="6">
        <v>18</v>
      </c>
      <c r="G12" s="6">
        <v>21</v>
      </c>
      <c r="H12" s="6">
        <v>18</v>
      </c>
      <c r="I12" s="6">
        <v>18</v>
      </c>
      <c r="J12" s="46">
        <f t="shared" si="1"/>
        <v>75</v>
      </c>
      <c r="L12" s="46">
        <f t="shared" si="2"/>
        <v>130</v>
      </c>
      <c r="M12" s="9">
        <f t="shared" si="3"/>
        <v>9</v>
      </c>
      <c r="N12" s="10" t="s">
        <v>44</v>
      </c>
      <c r="O12" s="40" t="s">
        <v>16</v>
      </c>
      <c r="P12" s="40" t="s">
        <v>45</v>
      </c>
      <c r="Q12" s="40" t="s">
        <v>46</v>
      </c>
    </row>
    <row r="13" spans="1:17" s="5" customFormat="1" ht="15" customHeight="1" x14ac:dyDescent="0.25">
      <c r="A13" s="19" t="s">
        <v>47</v>
      </c>
      <c r="B13" s="24">
        <v>36</v>
      </c>
      <c r="C13" s="32">
        <v>14</v>
      </c>
      <c r="D13" s="25">
        <f t="shared" si="0"/>
        <v>50</v>
      </c>
      <c r="F13" s="6">
        <v>19</v>
      </c>
      <c r="G13" s="6">
        <v>20</v>
      </c>
      <c r="H13" s="6">
        <v>19</v>
      </c>
      <c r="I13" s="6">
        <v>20</v>
      </c>
      <c r="J13" s="46">
        <f t="shared" si="1"/>
        <v>78</v>
      </c>
      <c r="L13" s="46">
        <f t="shared" si="2"/>
        <v>128</v>
      </c>
      <c r="M13" s="9">
        <f t="shared" si="3"/>
        <v>10</v>
      </c>
      <c r="N13" s="10" t="s">
        <v>48</v>
      </c>
      <c r="O13" s="40" t="s">
        <v>16</v>
      </c>
      <c r="P13" s="40" t="s">
        <v>25</v>
      </c>
      <c r="Q13" s="40" t="s">
        <v>26</v>
      </c>
    </row>
    <row r="14" spans="1:17" s="5" customFormat="1" ht="15" customHeight="1" x14ac:dyDescent="0.25">
      <c r="A14" s="19" t="s">
        <v>49</v>
      </c>
      <c r="B14" s="24">
        <v>44</v>
      </c>
      <c r="C14" s="32">
        <v>15</v>
      </c>
      <c r="D14" s="25">
        <f t="shared" si="0"/>
        <v>59</v>
      </c>
      <c r="F14" s="6">
        <v>15</v>
      </c>
      <c r="G14" s="6">
        <v>18</v>
      </c>
      <c r="H14" s="6">
        <v>16</v>
      </c>
      <c r="I14" s="6">
        <v>18</v>
      </c>
      <c r="J14" s="46">
        <f t="shared" si="1"/>
        <v>67</v>
      </c>
      <c r="L14" s="46">
        <f t="shared" si="2"/>
        <v>126</v>
      </c>
      <c r="M14" s="9">
        <f t="shared" si="3"/>
        <v>11</v>
      </c>
      <c r="N14" s="10" t="s">
        <v>50</v>
      </c>
      <c r="O14" s="40" t="s">
        <v>16</v>
      </c>
      <c r="P14" s="40" t="s">
        <v>51</v>
      </c>
      <c r="Q14" s="40" t="s">
        <v>52</v>
      </c>
    </row>
    <row r="15" spans="1:17" s="5" customFormat="1" ht="15" customHeight="1" x14ac:dyDescent="0.25">
      <c r="A15" s="39" t="s">
        <v>53</v>
      </c>
      <c r="B15" s="24">
        <v>48</v>
      </c>
      <c r="C15" s="32">
        <v>15</v>
      </c>
      <c r="D15" s="25">
        <f t="shared" si="0"/>
        <v>63</v>
      </c>
      <c r="F15" s="6">
        <v>12</v>
      </c>
      <c r="G15" s="6">
        <v>12</v>
      </c>
      <c r="H15" s="6">
        <v>14</v>
      </c>
      <c r="I15" s="6">
        <v>14</v>
      </c>
      <c r="J15" s="46">
        <f t="shared" si="1"/>
        <v>52</v>
      </c>
      <c r="L15" s="46">
        <f t="shared" si="2"/>
        <v>115</v>
      </c>
      <c r="M15" s="9">
        <f t="shared" si="3"/>
        <v>12</v>
      </c>
      <c r="N15" s="10" t="s">
        <v>54</v>
      </c>
      <c r="O15" s="40" t="s">
        <v>16</v>
      </c>
      <c r="P15" s="40" t="s">
        <v>55</v>
      </c>
      <c r="Q15" s="40" t="s">
        <v>56</v>
      </c>
    </row>
    <row r="16" spans="1:17" s="5" customFormat="1" ht="15" customHeight="1" x14ac:dyDescent="0.25">
      <c r="A16" s="19" t="s">
        <v>57</v>
      </c>
      <c r="B16" s="24">
        <v>31</v>
      </c>
      <c r="C16" s="32">
        <v>0</v>
      </c>
      <c r="D16" s="25">
        <f t="shared" si="0"/>
        <v>31</v>
      </c>
      <c r="F16" s="6">
        <v>20</v>
      </c>
      <c r="G16" s="6">
        <v>19</v>
      </c>
      <c r="H16" s="6">
        <v>19</v>
      </c>
      <c r="I16" s="6">
        <v>20</v>
      </c>
      <c r="J16" s="46">
        <f t="shared" si="1"/>
        <v>78</v>
      </c>
      <c r="K16" s="11"/>
      <c r="L16" s="46">
        <f t="shared" si="2"/>
        <v>109</v>
      </c>
      <c r="M16" s="9">
        <f t="shared" si="3"/>
        <v>13</v>
      </c>
      <c r="N16" s="10" t="s">
        <v>58</v>
      </c>
      <c r="O16" s="40" t="s">
        <v>16</v>
      </c>
      <c r="P16" s="40" t="s">
        <v>55</v>
      </c>
      <c r="Q16" s="40" t="s">
        <v>56</v>
      </c>
    </row>
    <row r="17" spans="1:17" s="5" customFormat="1" ht="15" customHeight="1" x14ac:dyDescent="0.25">
      <c r="A17" s="39" t="s">
        <v>59</v>
      </c>
      <c r="B17" s="24">
        <v>47</v>
      </c>
      <c r="C17" s="32">
        <v>14</v>
      </c>
      <c r="D17" s="25">
        <f t="shared" si="0"/>
        <v>61</v>
      </c>
      <c r="F17" s="6">
        <v>14</v>
      </c>
      <c r="G17" s="6">
        <v>10</v>
      </c>
      <c r="H17" s="6">
        <v>10</v>
      </c>
      <c r="I17" s="6">
        <v>10</v>
      </c>
      <c r="J17" s="46">
        <f t="shared" si="1"/>
        <v>44</v>
      </c>
      <c r="L17" s="46">
        <f t="shared" si="2"/>
        <v>105</v>
      </c>
      <c r="M17" s="9">
        <f t="shared" si="3"/>
        <v>14</v>
      </c>
      <c r="N17" s="10" t="s">
        <v>60</v>
      </c>
      <c r="O17" s="40" t="s">
        <v>16</v>
      </c>
      <c r="P17" s="40" t="s">
        <v>45</v>
      </c>
      <c r="Q17" s="40" t="s">
        <v>46</v>
      </c>
    </row>
    <row r="18" spans="1:17" s="5" customFormat="1" ht="15" customHeight="1" x14ac:dyDescent="0.25">
      <c r="A18" s="39" t="s">
        <v>61</v>
      </c>
      <c r="B18" s="24">
        <v>43</v>
      </c>
      <c r="C18" s="32">
        <v>12</v>
      </c>
      <c r="D18" s="25">
        <f t="shared" si="0"/>
        <v>55</v>
      </c>
      <c r="F18" s="6">
        <v>12</v>
      </c>
      <c r="G18" s="6">
        <v>12</v>
      </c>
      <c r="H18" s="6">
        <v>10</v>
      </c>
      <c r="I18" s="6">
        <v>12</v>
      </c>
      <c r="J18" s="46">
        <f t="shared" si="1"/>
        <v>46</v>
      </c>
      <c r="L18" s="46">
        <f t="shared" si="2"/>
        <v>101</v>
      </c>
      <c r="M18" s="9">
        <f t="shared" si="3"/>
        <v>15</v>
      </c>
      <c r="N18" s="10" t="s">
        <v>62</v>
      </c>
      <c r="O18" s="40" t="s">
        <v>16</v>
      </c>
      <c r="P18" s="40" t="s">
        <v>55</v>
      </c>
      <c r="Q18" s="40" t="s">
        <v>56</v>
      </c>
    </row>
    <row r="19" spans="1:17" s="5" customFormat="1" ht="15" customHeight="1" x14ac:dyDescent="0.25">
      <c r="A19" s="19" t="s">
        <v>63</v>
      </c>
      <c r="B19" s="24">
        <v>26</v>
      </c>
      <c r="C19" s="32">
        <v>9</v>
      </c>
      <c r="D19" s="25">
        <f t="shared" si="0"/>
        <v>35</v>
      </c>
      <c r="F19" s="6">
        <v>13</v>
      </c>
      <c r="G19" s="6">
        <v>10</v>
      </c>
      <c r="H19" s="6">
        <v>10</v>
      </c>
      <c r="I19" s="6">
        <v>10</v>
      </c>
      <c r="J19" s="46">
        <f t="shared" si="1"/>
        <v>43</v>
      </c>
      <c r="L19" s="46">
        <f t="shared" si="2"/>
        <v>78</v>
      </c>
      <c r="M19" s="9">
        <f t="shared" si="3"/>
        <v>16</v>
      </c>
      <c r="N19" s="10" t="s">
        <v>64</v>
      </c>
      <c r="O19" s="40" t="s">
        <v>16</v>
      </c>
      <c r="P19" s="40" t="s">
        <v>65</v>
      </c>
      <c r="Q19" s="40" t="s">
        <v>66</v>
      </c>
    </row>
    <row r="20" spans="1:17" s="5" customFormat="1" ht="15" customHeight="1" x14ac:dyDescent="0.25">
      <c r="A20" s="19" t="s">
        <v>67</v>
      </c>
      <c r="B20" s="24">
        <v>36</v>
      </c>
      <c r="C20" s="32">
        <v>4</v>
      </c>
      <c r="D20" s="25">
        <f t="shared" si="0"/>
        <v>40</v>
      </c>
      <c r="F20" s="6">
        <v>8</v>
      </c>
      <c r="G20" s="6">
        <v>8</v>
      </c>
      <c r="H20" s="6">
        <v>7</v>
      </c>
      <c r="I20" s="6">
        <v>8</v>
      </c>
      <c r="J20" s="46">
        <f t="shared" si="1"/>
        <v>31</v>
      </c>
      <c r="L20" s="46">
        <f t="shared" si="2"/>
        <v>71</v>
      </c>
      <c r="M20" s="9">
        <f t="shared" si="3"/>
        <v>17</v>
      </c>
      <c r="N20" s="10" t="s">
        <v>68</v>
      </c>
      <c r="O20" s="40" t="s">
        <v>16</v>
      </c>
      <c r="P20" s="40" t="s">
        <v>41</v>
      </c>
      <c r="Q20" s="40" t="s">
        <v>42</v>
      </c>
    </row>
    <row r="21" spans="1:17" s="5" customFormat="1" ht="15" customHeight="1" x14ac:dyDescent="0.25">
      <c r="A21" s="19" t="s">
        <v>69</v>
      </c>
      <c r="B21" s="24">
        <v>31</v>
      </c>
      <c r="C21" s="32">
        <v>0</v>
      </c>
      <c r="D21" s="25">
        <f t="shared" si="0"/>
        <v>31</v>
      </c>
      <c r="F21" s="6">
        <v>8</v>
      </c>
      <c r="G21" s="6">
        <v>5</v>
      </c>
      <c r="H21" s="6">
        <v>5</v>
      </c>
      <c r="I21" s="6">
        <v>6</v>
      </c>
      <c r="J21" s="46">
        <f t="shared" si="1"/>
        <v>24</v>
      </c>
      <c r="L21" s="46">
        <f t="shared" si="2"/>
        <v>55</v>
      </c>
      <c r="M21" s="9">
        <f t="shared" si="3"/>
        <v>18</v>
      </c>
      <c r="N21" s="10" t="s">
        <v>70</v>
      </c>
      <c r="O21" s="40" t="s">
        <v>16</v>
      </c>
      <c r="P21" s="40" t="s">
        <v>55</v>
      </c>
      <c r="Q21" s="40" t="s">
        <v>56</v>
      </c>
    </row>
    <row r="22" spans="1:17" ht="15" customHeight="1" x14ac:dyDescent="0.25">
      <c r="A22" s="8"/>
      <c r="B22" s="26"/>
      <c r="C22" s="33"/>
      <c r="D22" s="28"/>
    </row>
    <row r="23" spans="1:17" ht="15" customHeight="1" x14ac:dyDescent="0.25">
      <c r="A23" s="8"/>
      <c r="B23" s="26"/>
      <c r="C23" s="33"/>
      <c r="D23" s="28"/>
    </row>
    <row r="31" spans="1:17" ht="13.15" customHeight="1" x14ac:dyDescent="0.25"/>
    <row r="69" spans="2:13" x14ac:dyDescent="0.25">
      <c r="B69" s="1"/>
      <c r="C69" s="1"/>
      <c r="D69" s="1"/>
      <c r="E69" s="1"/>
      <c r="F69" s="1"/>
      <c r="G69" s="1"/>
      <c r="H69" s="1"/>
      <c r="I69" s="1"/>
      <c r="J69" s="1"/>
      <c r="L69" s="1"/>
      <c r="M69" s="1"/>
    </row>
    <row r="70" spans="2:13" x14ac:dyDescent="0.25">
      <c r="B70" s="1"/>
      <c r="C70" s="1"/>
      <c r="D70" s="1"/>
      <c r="E70" s="1"/>
      <c r="F70" s="1"/>
      <c r="G70" s="1"/>
      <c r="H70" s="1"/>
      <c r="I70" s="1"/>
      <c r="J70" s="1"/>
      <c r="L70" s="1"/>
      <c r="M70" s="1"/>
    </row>
    <row r="71" spans="2:13" x14ac:dyDescent="0.25">
      <c r="B71" s="1"/>
      <c r="C71" s="1"/>
      <c r="D71" s="1"/>
      <c r="E71" s="1"/>
      <c r="F71" s="1"/>
      <c r="G71" s="1"/>
      <c r="H71" s="1"/>
      <c r="I71" s="1"/>
      <c r="J71" s="1"/>
      <c r="L71" s="1"/>
      <c r="M71" s="1"/>
    </row>
    <row r="72" spans="2:13" x14ac:dyDescent="0.25">
      <c r="B72" s="1"/>
      <c r="C72" s="1"/>
      <c r="D72" s="1"/>
      <c r="E72" s="1"/>
      <c r="F72" s="1"/>
      <c r="G72" s="1"/>
      <c r="H72" s="1"/>
      <c r="I72" s="1"/>
      <c r="J72" s="1"/>
      <c r="L72" s="1"/>
      <c r="M72" s="1"/>
    </row>
    <row r="73" spans="2:13" x14ac:dyDescent="0.25">
      <c r="B73" s="1"/>
      <c r="C73" s="1"/>
      <c r="D73" s="1"/>
      <c r="E73" s="1"/>
      <c r="F73" s="1"/>
      <c r="G73" s="1"/>
      <c r="H73" s="1"/>
      <c r="I73" s="1"/>
      <c r="J73" s="1"/>
      <c r="L73" s="1"/>
      <c r="M73" s="1"/>
    </row>
    <row r="74" spans="2:13" x14ac:dyDescent="0.25">
      <c r="B74" s="1"/>
      <c r="C74" s="1"/>
      <c r="D74" s="1"/>
      <c r="E74" s="1"/>
      <c r="F74" s="1"/>
      <c r="G74" s="1"/>
      <c r="H74" s="1"/>
      <c r="I74" s="1"/>
      <c r="J74" s="1"/>
      <c r="L74" s="1"/>
      <c r="M74" s="1"/>
    </row>
    <row r="75" spans="2:13" x14ac:dyDescent="0.25">
      <c r="B75" s="1"/>
      <c r="C75" s="1"/>
      <c r="D75" s="1"/>
      <c r="E75" s="1"/>
      <c r="F75" s="1"/>
      <c r="G75" s="1"/>
      <c r="H75" s="1"/>
      <c r="I75" s="1"/>
      <c r="J75" s="1"/>
      <c r="L75" s="1"/>
      <c r="M75" s="1"/>
    </row>
    <row r="76" spans="2:13" x14ac:dyDescent="0.25">
      <c r="B76" s="1"/>
      <c r="C76" s="1"/>
      <c r="D76" s="1"/>
      <c r="E76" s="1"/>
      <c r="F76" s="1"/>
      <c r="G76" s="1"/>
      <c r="H76" s="1"/>
      <c r="I76" s="1"/>
      <c r="J76" s="1"/>
      <c r="L76" s="1"/>
      <c r="M76" s="1"/>
    </row>
    <row r="77" spans="2:13" x14ac:dyDescent="0.25">
      <c r="B77" s="1"/>
      <c r="C77" s="1"/>
      <c r="D77" s="1"/>
      <c r="E77" s="1"/>
      <c r="F77" s="1"/>
      <c r="G77" s="1"/>
      <c r="H77" s="1"/>
      <c r="I77" s="1"/>
      <c r="J77" s="1"/>
      <c r="L77" s="1"/>
      <c r="M77" s="1"/>
    </row>
    <row r="78" spans="2:13" x14ac:dyDescent="0.25">
      <c r="B78" s="1"/>
      <c r="C78" s="1"/>
      <c r="D78" s="1"/>
      <c r="E78" s="1"/>
      <c r="F78" s="1"/>
      <c r="G78" s="1"/>
      <c r="H78" s="1"/>
      <c r="I78" s="1"/>
      <c r="J78" s="1"/>
      <c r="L78" s="1"/>
      <c r="M78" s="1"/>
    </row>
    <row r="79" spans="2:13" x14ac:dyDescent="0.25">
      <c r="B79" s="1"/>
      <c r="C79" s="1"/>
      <c r="D79" s="1"/>
      <c r="E79" s="1"/>
      <c r="F79" s="1"/>
      <c r="G79" s="1"/>
      <c r="H79" s="1"/>
      <c r="I79" s="1"/>
      <c r="J79" s="1"/>
      <c r="L79" s="1"/>
      <c r="M79" s="1"/>
    </row>
    <row r="80" spans="2:13" x14ac:dyDescent="0.25">
      <c r="B80" s="1"/>
      <c r="C80" s="1"/>
      <c r="D80" s="1"/>
      <c r="E80" s="1"/>
      <c r="F80" s="1"/>
      <c r="G80" s="1"/>
      <c r="H80" s="1"/>
      <c r="I80" s="1"/>
      <c r="J80" s="1"/>
      <c r="L80" s="1"/>
      <c r="M80" s="1"/>
    </row>
    <row r="81" spans="2:13" x14ac:dyDescent="0.25">
      <c r="B81" s="1"/>
      <c r="C81" s="1"/>
      <c r="D81" s="1"/>
      <c r="E81" s="1"/>
      <c r="F81" s="1"/>
      <c r="G81" s="1"/>
      <c r="H81" s="1"/>
      <c r="I81" s="1"/>
      <c r="J81" s="1"/>
      <c r="L81" s="1"/>
      <c r="M81" s="1"/>
    </row>
    <row r="82" spans="2:13" x14ac:dyDescent="0.25">
      <c r="B82" s="1"/>
      <c r="C82" s="1"/>
      <c r="D82" s="1"/>
      <c r="E82" s="1"/>
      <c r="F82" s="1"/>
      <c r="G82" s="1"/>
      <c r="H82" s="1"/>
      <c r="I82" s="1"/>
      <c r="J82" s="1"/>
      <c r="L82" s="1"/>
      <c r="M82" s="1"/>
    </row>
    <row r="83" spans="2:13" x14ac:dyDescent="0.25">
      <c r="B83" s="1"/>
      <c r="C83" s="1"/>
      <c r="D83" s="1"/>
      <c r="E83" s="1"/>
      <c r="F83" s="1"/>
      <c r="G83" s="1"/>
      <c r="H83" s="1"/>
      <c r="I83" s="1"/>
      <c r="J83" s="1"/>
      <c r="L83" s="1"/>
      <c r="M83" s="1"/>
    </row>
    <row r="84" spans="2:13" ht="44.2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L84" s="1"/>
      <c r="M84" s="1"/>
    </row>
    <row r="85" spans="2:13" x14ac:dyDescent="0.25">
      <c r="B85" s="1"/>
      <c r="C85" s="1"/>
      <c r="D85" s="1"/>
      <c r="E85" s="1"/>
      <c r="F85" s="1"/>
      <c r="G85" s="1"/>
      <c r="H85" s="1"/>
      <c r="I85" s="1"/>
      <c r="J85" s="1"/>
      <c r="L85" s="1"/>
      <c r="M85" s="1"/>
    </row>
    <row r="86" spans="2:13" x14ac:dyDescent="0.25">
      <c r="B86" s="1"/>
      <c r="C86" s="1"/>
      <c r="D86" s="1"/>
      <c r="E86" s="1"/>
      <c r="F86" s="1"/>
      <c r="G86" s="1"/>
      <c r="H86" s="1"/>
      <c r="I86" s="1"/>
      <c r="J86" s="1"/>
      <c r="L86" s="1"/>
      <c r="M86" s="1"/>
    </row>
    <row r="87" spans="2:13" x14ac:dyDescent="0.25">
      <c r="B87" s="1"/>
      <c r="C87" s="1"/>
      <c r="D87" s="1"/>
      <c r="E87" s="1"/>
      <c r="F87" s="1"/>
      <c r="G87" s="1"/>
      <c r="H87" s="1"/>
      <c r="I87" s="1"/>
      <c r="J87" s="1"/>
      <c r="L87" s="1"/>
      <c r="M87" s="1"/>
    </row>
    <row r="88" spans="2:13" x14ac:dyDescent="0.25">
      <c r="B88" s="1"/>
      <c r="C88" s="1"/>
      <c r="D88" s="1"/>
      <c r="E88" s="1"/>
      <c r="F88" s="1"/>
      <c r="G88" s="1"/>
      <c r="H88" s="1"/>
      <c r="I88" s="1"/>
      <c r="J88" s="1"/>
      <c r="L88" s="1"/>
      <c r="M88" s="1"/>
    </row>
    <row r="89" spans="2:13" x14ac:dyDescent="0.25">
      <c r="B89" s="1"/>
      <c r="C89" s="1"/>
      <c r="D89" s="1"/>
      <c r="E89" s="1"/>
      <c r="F89" s="1"/>
      <c r="G89" s="1"/>
      <c r="H89" s="1"/>
      <c r="I89" s="1"/>
      <c r="J89" s="1"/>
      <c r="L89" s="1"/>
      <c r="M89" s="1"/>
    </row>
    <row r="90" spans="2:13" x14ac:dyDescent="0.25">
      <c r="B90" s="1"/>
      <c r="C90" s="1"/>
      <c r="D90" s="1"/>
      <c r="E90" s="1"/>
      <c r="F90" s="1"/>
      <c r="G90" s="1"/>
      <c r="H90" s="1"/>
      <c r="I90" s="1"/>
      <c r="J90" s="1"/>
      <c r="L90" s="1"/>
      <c r="M90" s="1"/>
    </row>
    <row r="91" spans="2:13" ht="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L91" s="1"/>
      <c r="M91" s="1"/>
    </row>
    <row r="92" spans="2:13" ht="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L92" s="1"/>
      <c r="M92" s="1"/>
    </row>
    <row r="93" spans="2:13" ht="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L93" s="1"/>
      <c r="M93" s="1"/>
    </row>
    <row r="94" spans="2:13" ht="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L94" s="1"/>
      <c r="M94" s="1"/>
    </row>
    <row r="95" spans="2:13" ht="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L95" s="1"/>
      <c r="M95" s="1"/>
    </row>
    <row r="96" spans="2:13" ht="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L96" s="1"/>
      <c r="M96" s="1"/>
    </row>
    <row r="97" spans="2:13" ht="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L97" s="1"/>
      <c r="M97" s="1"/>
    </row>
    <row r="98" spans="2:13" ht="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L98" s="1"/>
      <c r="M98" s="1"/>
    </row>
    <row r="99" spans="2:13" ht="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L99" s="1"/>
      <c r="M99" s="1"/>
    </row>
    <row r="100" spans="2:13" ht="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L100" s="1"/>
      <c r="M100" s="1"/>
    </row>
    <row r="101" spans="2:13" ht="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L101" s="1"/>
      <c r="M101" s="1"/>
    </row>
    <row r="102" spans="2:13" ht="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L102" s="1"/>
      <c r="M102" s="1"/>
    </row>
    <row r="103" spans="2:13" ht="1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L103" s="1"/>
      <c r="M103" s="1"/>
    </row>
    <row r="104" spans="2:13" s="12" customFormat="1" ht="15" customHeight="1" x14ac:dyDescent="0.2"/>
    <row r="105" spans="2:13" ht="1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L105" s="1"/>
      <c r="M105" s="1"/>
    </row>
    <row r="106" spans="2:13" ht="1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L106" s="1"/>
      <c r="M106" s="1"/>
    </row>
    <row r="107" spans="2:13" ht="1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L107" s="1"/>
      <c r="M107" s="1"/>
    </row>
    <row r="108" spans="2:13" ht="1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L108" s="1"/>
      <c r="M108" s="1"/>
    </row>
    <row r="109" spans="2:13" ht="1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L109" s="1"/>
      <c r="M109" s="1"/>
    </row>
    <row r="110" spans="2:13" ht="1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L110" s="1"/>
      <c r="M110" s="1"/>
    </row>
    <row r="111" spans="2:13" ht="1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L111" s="1"/>
      <c r="M111" s="1"/>
    </row>
    <row r="112" spans="2:13" ht="1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L112" s="1"/>
      <c r="M112" s="1"/>
    </row>
    <row r="113" spans="2:13" ht="1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L113" s="1"/>
      <c r="M113" s="1"/>
    </row>
    <row r="114" spans="2:13" ht="1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L114" s="1"/>
      <c r="M114" s="1"/>
    </row>
    <row r="115" spans="2:13" ht="1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L115" s="1"/>
      <c r="M115" s="1"/>
    </row>
    <row r="116" spans="2:13" ht="1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L116" s="1"/>
      <c r="M116" s="1"/>
    </row>
    <row r="117" spans="2:13" ht="1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L117" s="1"/>
      <c r="M117" s="1"/>
    </row>
    <row r="118" spans="2:13" ht="1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L118" s="1"/>
      <c r="M118" s="1"/>
    </row>
    <row r="119" spans="2:13" x14ac:dyDescent="0.25">
      <c r="B119" s="1"/>
      <c r="C119" s="1"/>
      <c r="D119" s="1"/>
      <c r="E119" s="1"/>
      <c r="F119" s="1"/>
      <c r="G119" s="1"/>
      <c r="H119" s="1"/>
      <c r="I119" s="1"/>
      <c r="J119" s="1"/>
      <c r="L119" s="1"/>
      <c r="M119" s="1"/>
    </row>
    <row r="120" spans="2:13" x14ac:dyDescent="0.25">
      <c r="B120" s="1"/>
      <c r="C120" s="1"/>
      <c r="D120" s="1"/>
      <c r="E120" s="1"/>
      <c r="F120" s="1"/>
      <c r="G120" s="1"/>
      <c r="H120" s="1"/>
      <c r="I120" s="1"/>
      <c r="J120" s="1"/>
      <c r="L120" s="1"/>
      <c r="M120" s="1"/>
    </row>
    <row r="121" spans="2:13" x14ac:dyDescent="0.25">
      <c r="B121" s="1"/>
      <c r="C121" s="1"/>
      <c r="D121" s="1"/>
      <c r="E121" s="1"/>
      <c r="F121" s="1"/>
      <c r="G121" s="1"/>
      <c r="H121" s="1"/>
      <c r="I121" s="1"/>
      <c r="J121" s="1"/>
      <c r="L121" s="1"/>
      <c r="M121" s="1"/>
    </row>
    <row r="122" spans="2:13" x14ac:dyDescent="0.25">
      <c r="B122" s="1"/>
      <c r="C122" s="1"/>
      <c r="D122" s="1"/>
      <c r="E122" s="1"/>
      <c r="F122" s="1"/>
      <c r="G122" s="1"/>
      <c r="H122" s="1"/>
      <c r="I122" s="1"/>
      <c r="J122" s="1"/>
      <c r="L122" s="1"/>
      <c r="M122" s="1"/>
    </row>
    <row r="123" spans="2:13" x14ac:dyDescent="0.25">
      <c r="B123" s="1"/>
      <c r="C123" s="1"/>
      <c r="D123" s="1"/>
      <c r="E123" s="1"/>
      <c r="F123" s="1"/>
      <c r="G123" s="1"/>
      <c r="H123" s="1"/>
      <c r="I123" s="1"/>
      <c r="J123" s="1"/>
      <c r="L123" s="1"/>
      <c r="M123" s="1"/>
    </row>
    <row r="124" spans="2:13" x14ac:dyDescent="0.25">
      <c r="B124" s="1"/>
      <c r="C124" s="1"/>
      <c r="D124" s="1"/>
      <c r="E124" s="1"/>
      <c r="F124" s="1"/>
      <c r="G124" s="1"/>
      <c r="H124" s="1"/>
      <c r="I124" s="1"/>
      <c r="J124" s="1"/>
      <c r="L124" s="1"/>
      <c r="M124" s="1"/>
    </row>
    <row r="125" spans="2:13" ht="12.7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L125" s="1"/>
      <c r="M125" s="1"/>
    </row>
    <row r="126" spans="2:13" ht="13.1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L126" s="1"/>
      <c r="M126" s="1"/>
    </row>
    <row r="127" spans="2:13" x14ac:dyDescent="0.25">
      <c r="B127" s="1"/>
      <c r="C127" s="1"/>
      <c r="D127" s="1"/>
      <c r="E127" s="1"/>
      <c r="F127" s="1"/>
      <c r="G127" s="1"/>
      <c r="H127" s="1"/>
      <c r="I127" s="1"/>
      <c r="J127" s="1"/>
      <c r="L127" s="1"/>
      <c r="M127" s="1"/>
    </row>
    <row r="128" spans="2:13" x14ac:dyDescent="0.25">
      <c r="B128" s="1"/>
      <c r="C128" s="1"/>
      <c r="D128" s="1"/>
      <c r="E128" s="1"/>
      <c r="F128" s="1"/>
      <c r="G128" s="1"/>
      <c r="H128" s="1"/>
      <c r="I128" s="1"/>
      <c r="J128" s="1"/>
      <c r="L128" s="1"/>
      <c r="M128" s="1"/>
    </row>
    <row r="129" spans="1:17" x14ac:dyDescent="0.25">
      <c r="B129" s="1"/>
      <c r="C129" s="1"/>
      <c r="D129" s="1"/>
      <c r="E129" s="1"/>
      <c r="F129" s="1"/>
      <c r="G129" s="1"/>
      <c r="H129" s="1"/>
      <c r="I129" s="1"/>
      <c r="J129" s="1"/>
      <c r="L129" s="1"/>
      <c r="M129" s="1"/>
    </row>
    <row r="130" spans="1:17" x14ac:dyDescent="0.25">
      <c r="B130" s="1"/>
      <c r="C130" s="1"/>
      <c r="D130" s="1"/>
      <c r="E130" s="1"/>
      <c r="F130" s="1"/>
      <c r="G130" s="1"/>
      <c r="H130" s="1"/>
      <c r="I130" s="1"/>
      <c r="J130" s="1"/>
      <c r="L130" s="1"/>
      <c r="M130" s="1"/>
    </row>
    <row r="131" spans="1:17" x14ac:dyDescent="0.25">
      <c r="B131" s="1"/>
      <c r="C131" s="1"/>
      <c r="D131" s="1"/>
      <c r="E131" s="1"/>
      <c r="F131" s="1"/>
      <c r="G131" s="1"/>
      <c r="H131" s="1"/>
      <c r="I131" s="1"/>
      <c r="J131" s="1"/>
      <c r="L131" s="1"/>
      <c r="M131" s="1"/>
    </row>
    <row r="132" spans="1:17" x14ac:dyDescent="0.25">
      <c r="B132" s="1"/>
      <c r="C132" s="1"/>
      <c r="D132" s="1"/>
      <c r="E132" s="1"/>
      <c r="F132" s="1"/>
      <c r="G132" s="1"/>
      <c r="H132" s="1"/>
      <c r="I132" s="1"/>
      <c r="J132" s="1"/>
      <c r="L132" s="1"/>
      <c r="M132" s="1"/>
    </row>
    <row r="133" spans="1:17" x14ac:dyDescent="0.25">
      <c r="B133" s="1"/>
      <c r="C133" s="1"/>
      <c r="D133" s="1"/>
      <c r="E133" s="1"/>
      <c r="F133" s="1"/>
      <c r="G133" s="1"/>
      <c r="H133" s="1"/>
      <c r="I133" s="1"/>
      <c r="J133" s="1"/>
      <c r="L133" s="1"/>
      <c r="M133" s="1"/>
    </row>
    <row r="134" spans="1:17" x14ac:dyDescent="0.25">
      <c r="B134" s="1"/>
      <c r="C134" s="1"/>
      <c r="D134" s="1"/>
      <c r="E134" s="1"/>
      <c r="F134" s="1"/>
      <c r="G134" s="1"/>
      <c r="H134" s="1"/>
      <c r="I134" s="1"/>
      <c r="J134" s="1"/>
      <c r="L134" s="1"/>
      <c r="M134" s="1"/>
    </row>
    <row r="135" spans="1:17" x14ac:dyDescent="0.25">
      <c r="B135" s="1"/>
      <c r="C135" s="1"/>
      <c r="D135" s="1"/>
      <c r="E135" s="1"/>
      <c r="F135" s="1"/>
      <c r="G135" s="1"/>
      <c r="H135" s="1"/>
      <c r="I135" s="1"/>
      <c r="J135" s="1"/>
      <c r="L135" s="1"/>
      <c r="M135" s="1"/>
    </row>
    <row r="136" spans="1:17" x14ac:dyDescent="0.25">
      <c r="B136" s="1"/>
      <c r="C136" s="1"/>
      <c r="D136" s="1"/>
      <c r="E136" s="1"/>
      <c r="F136" s="1"/>
      <c r="G136" s="1"/>
      <c r="H136" s="1"/>
      <c r="I136" s="1"/>
      <c r="J136" s="1"/>
      <c r="L136" s="1"/>
      <c r="M136" s="1"/>
    </row>
    <row r="137" spans="1:17" x14ac:dyDescent="0.25">
      <c r="B137" s="1"/>
      <c r="C137" s="1"/>
      <c r="D137" s="1"/>
      <c r="E137" s="1"/>
      <c r="F137" s="1"/>
      <c r="G137" s="1"/>
      <c r="H137" s="1"/>
      <c r="I137" s="1"/>
      <c r="J137" s="1"/>
      <c r="L137" s="1"/>
      <c r="M137" s="1"/>
    </row>
    <row r="138" spans="1:17" x14ac:dyDescent="0.25">
      <c r="B138" s="1"/>
      <c r="C138" s="1"/>
      <c r="D138" s="1"/>
      <c r="E138" s="1"/>
      <c r="F138" s="1"/>
      <c r="G138" s="1"/>
      <c r="H138" s="1"/>
      <c r="I138" s="1"/>
      <c r="J138" s="1"/>
      <c r="L138" s="1"/>
      <c r="M138" s="1"/>
    </row>
    <row r="139" spans="1:17" x14ac:dyDescent="0.25">
      <c r="B139" s="1"/>
      <c r="C139" s="1"/>
      <c r="D139" s="1"/>
      <c r="E139" s="1"/>
      <c r="F139" s="1"/>
      <c r="G139" s="1"/>
      <c r="H139" s="1"/>
      <c r="I139" s="1"/>
      <c r="J139" s="1"/>
      <c r="L139" s="1"/>
      <c r="M139" s="1"/>
    </row>
    <row r="141" spans="1:17" x14ac:dyDescent="0.25">
      <c r="A141" s="14"/>
      <c r="B141" s="27"/>
      <c r="C141" s="35"/>
      <c r="D141" s="27"/>
      <c r="E141" s="14"/>
      <c r="F141" s="17"/>
      <c r="G141" s="17"/>
      <c r="H141" s="17"/>
      <c r="I141" s="17"/>
      <c r="J141" s="18"/>
      <c r="K141" s="14"/>
      <c r="L141" s="18"/>
      <c r="N141" s="14"/>
      <c r="O141" s="14"/>
      <c r="P141" s="14"/>
      <c r="Q141" s="14"/>
    </row>
    <row r="142" spans="1:17" x14ac:dyDescent="0.25">
      <c r="A142" s="14"/>
      <c r="B142" s="27"/>
      <c r="C142" s="35"/>
      <c r="D142" s="27"/>
      <c r="E142" s="14"/>
      <c r="F142" s="17"/>
      <c r="G142" s="17"/>
      <c r="H142" s="17"/>
      <c r="I142" s="17"/>
      <c r="J142" s="18"/>
      <c r="K142" s="14"/>
      <c r="L142" s="18"/>
      <c r="N142" s="14"/>
      <c r="O142" s="14"/>
      <c r="P142" s="14"/>
      <c r="Q142" s="14"/>
    </row>
    <row r="144" spans="1:17" s="14" customFormat="1" x14ac:dyDescent="0.25">
      <c r="A144" s="1"/>
      <c r="B144" s="23"/>
      <c r="C144" s="31"/>
      <c r="D144" s="22"/>
      <c r="E144" s="4"/>
      <c r="F144" s="4"/>
      <c r="G144" s="4"/>
      <c r="H144" s="4"/>
      <c r="I144" s="4"/>
      <c r="J144" s="2"/>
      <c r="K144" s="1"/>
      <c r="L144" s="2"/>
      <c r="M144" s="3"/>
      <c r="N144" s="1"/>
      <c r="O144" s="1"/>
      <c r="P144" s="1"/>
      <c r="Q144" s="1"/>
    </row>
    <row r="145" spans="1:17" s="14" customFormat="1" x14ac:dyDescent="0.25">
      <c r="A145" s="1"/>
      <c r="B145" s="23"/>
      <c r="C145" s="31"/>
      <c r="D145" s="22"/>
      <c r="E145" s="4"/>
      <c r="F145" s="4"/>
      <c r="G145" s="4"/>
      <c r="H145" s="4"/>
      <c r="I145" s="4"/>
      <c r="J145" s="2"/>
      <c r="K145" s="1"/>
      <c r="L145" s="2"/>
      <c r="M145" s="3"/>
      <c r="N145" s="1"/>
      <c r="O145" s="1"/>
      <c r="P145" s="1"/>
      <c r="Q145" s="1"/>
    </row>
    <row r="148" spans="1:17" s="14" customFormat="1" x14ac:dyDescent="0.25">
      <c r="A148" s="1"/>
      <c r="B148" s="23"/>
      <c r="C148" s="31"/>
      <c r="D148" s="22"/>
      <c r="E148" s="4"/>
      <c r="F148" s="4"/>
      <c r="G148" s="4"/>
      <c r="H148" s="4"/>
      <c r="I148" s="4"/>
      <c r="J148" s="2"/>
      <c r="K148" s="1"/>
      <c r="L148" s="2"/>
      <c r="M148" s="3"/>
      <c r="N148" s="1"/>
      <c r="O148" s="1"/>
      <c r="P148" s="1"/>
      <c r="Q148" s="1"/>
    </row>
    <row r="149" spans="1:17" s="14" customFormat="1" x14ac:dyDescent="0.25">
      <c r="A149" s="1"/>
      <c r="B149" s="23"/>
      <c r="C149" s="31"/>
      <c r="D149" s="22"/>
      <c r="E149" s="4"/>
      <c r="F149" s="4"/>
      <c r="G149" s="4"/>
      <c r="H149" s="4"/>
      <c r="I149" s="4"/>
      <c r="J149" s="2"/>
      <c r="K149" s="1"/>
      <c r="L149" s="2"/>
      <c r="M149" s="3"/>
      <c r="N149" s="1"/>
      <c r="O149" s="1"/>
      <c r="P149" s="1"/>
      <c r="Q149" s="1"/>
    </row>
    <row r="152" spans="1:17" s="14" customFormat="1" x14ac:dyDescent="0.25">
      <c r="A152" s="1"/>
      <c r="B152" s="23"/>
      <c r="C152" s="31"/>
      <c r="D152" s="22"/>
      <c r="E152" s="4"/>
      <c r="F152" s="4"/>
      <c r="G152" s="4"/>
      <c r="H152" s="4"/>
      <c r="I152" s="4"/>
      <c r="J152" s="2"/>
      <c r="K152" s="1"/>
      <c r="L152" s="2"/>
      <c r="M152" s="3"/>
      <c r="N152" s="1"/>
      <c r="O152" s="1"/>
      <c r="P152" s="1"/>
      <c r="Q152" s="1"/>
    </row>
    <row r="153" spans="1:17" s="14" customFormat="1" x14ac:dyDescent="0.25">
      <c r="A153" s="1"/>
      <c r="B153" s="23"/>
      <c r="C153" s="31"/>
      <c r="D153" s="22"/>
      <c r="E153" s="4"/>
      <c r="F153" s="4"/>
      <c r="G153" s="4"/>
      <c r="H153" s="4"/>
      <c r="I153" s="4"/>
      <c r="J153" s="2"/>
      <c r="K153" s="1"/>
      <c r="L153" s="2"/>
      <c r="M153" s="3"/>
      <c r="N153" s="1"/>
      <c r="O153" s="1"/>
      <c r="P153" s="1"/>
      <c r="Q153" s="1"/>
    </row>
  </sheetData>
  <sheetProtection algorithmName="SHA-512" hashValue="ll0lLlam6Tl+VVqn/+UAwkUa9iiOQp2HF+tCmsNKduchjLHkBP6RWk0roaboTIVr0HXpfcuBMTbLter/goMZtg==" saltValue="U+25XOxXWdyCfIRg5nlBQw==" spinCount="100000" sheet="1" objects="1" scenarios="1"/>
  <mergeCells count="5">
    <mergeCell ref="A1:B1"/>
    <mergeCell ref="C1:J1"/>
    <mergeCell ref="B2:D2"/>
    <mergeCell ref="F2:J2"/>
    <mergeCell ref="L2:M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workbookViewId="0">
      <selection activeCell="A34" sqref="A34"/>
    </sheetView>
  </sheetViews>
  <sheetFormatPr defaultColWidth="9.28515625" defaultRowHeight="15" x14ac:dyDescent="0.25"/>
  <cols>
    <col min="1" max="1" width="30.85546875" style="1" customWidth="1"/>
    <col min="2" max="2" width="9.7109375" style="23" bestFit="1" customWidth="1"/>
    <col min="3" max="3" width="8.5703125" style="31" customWidth="1"/>
    <col min="4" max="4" width="8.7109375" style="22" customWidth="1"/>
    <col min="5" max="5" width="5.28515625" style="4" customWidth="1"/>
    <col min="6" max="8" width="4.7109375" style="4" customWidth="1"/>
    <col min="9" max="9" width="8.42578125" style="2" bestFit="1" customWidth="1"/>
    <col min="10" max="10" width="3.5703125" style="1" customWidth="1"/>
    <col min="11" max="11" width="9.28515625" style="2"/>
    <col min="12" max="12" width="9.42578125" style="3" bestFit="1" customWidth="1"/>
    <col min="13" max="13" width="24.5703125" style="1" customWidth="1"/>
    <col min="14" max="14" width="10.140625" style="1" bestFit="1" customWidth="1"/>
    <col min="15" max="15" width="61.140625" style="1" bestFit="1" customWidth="1"/>
    <col min="16" max="16" width="32.42578125" style="1" bestFit="1" customWidth="1"/>
    <col min="17" max="16384" width="9.28515625" style="1"/>
  </cols>
  <sheetData>
    <row r="1" spans="1:16" ht="49.5" customHeight="1" x14ac:dyDescent="0.25">
      <c r="A1" s="47" t="s">
        <v>0</v>
      </c>
      <c r="B1" s="47"/>
      <c r="C1" s="48" t="s">
        <v>72</v>
      </c>
      <c r="D1" s="48"/>
      <c r="E1" s="48"/>
      <c r="F1" s="48"/>
      <c r="G1" s="48"/>
      <c r="H1" s="48"/>
      <c r="I1" s="48"/>
    </row>
    <row r="2" spans="1:16" s="5" customFormat="1" x14ac:dyDescent="0.25">
      <c r="B2" s="49" t="s">
        <v>2</v>
      </c>
      <c r="C2" s="49"/>
      <c r="D2" s="49"/>
      <c r="E2" s="6"/>
      <c r="F2" s="50" t="s">
        <v>3</v>
      </c>
      <c r="G2" s="50"/>
      <c r="H2" s="50"/>
      <c r="I2" s="50"/>
      <c r="K2" s="51" t="s">
        <v>4</v>
      </c>
      <c r="L2" s="51"/>
    </row>
    <row r="3" spans="1:16" s="5" customFormat="1" x14ac:dyDescent="0.25">
      <c r="A3" s="32" t="s">
        <v>5</v>
      </c>
      <c r="B3" s="24" t="s">
        <v>6</v>
      </c>
      <c r="C3" s="32" t="s">
        <v>7</v>
      </c>
      <c r="D3" s="42" t="s">
        <v>8</v>
      </c>
      <c r="E3" s="6"/>
      <c r="F3" s="6"/>
      <c r="G3" s="6"/>
      <c r="H3" s="6"/>
      <c r="I3" s="43" t="s">
        <v>8</v>
      </c>
      <c r="K3" s="43" t="s">
        <v>8</v>
      </c>
      <c r="L3" s="41" t="s">
        <v>9</v>
      </c>
      <c r="M3" s="7" t="s">
        <v>10</v>
      </c>
      <c r="N3" s="7" t="s">
        <v>11</v>
      </c>
      <c r="O3" s="7" t="s">
        <v>12</v>
      </c>
      <c r="P3" s="7" t="s">
        <v>13</v>
      </c>
    </row>
    <row r="4" spans="1:16" s="5" customFormat="1" x14ac:dyDescent="0.25">
      <c r="A4" s="38" t="s">
        <v>73</v>
      </c>
      <c r="B4" s="24">
        <v>55</v>
      </c>
      <c r="C4" s="32">
        <v>16</v>
      </c>
      <c r="D4" s="25">
        <f t="shared" ref="D4:D33" si="0">B4+C4</f>
        <v>71</v>
      </c>
      <c r="E4" s="40"/>
      <c r="F4" s="6">
        <v>40</v>
      </c>
      <c r="G4" s="6">
        <v>40</v>
      </c>
      <c r="H4" s="6">
        <v>40</v>
      </c>
      <c r="I4" s="46">
        <f t="shared" ref="I4:I33" si="1">SUM(F4:H4)</f>
        <v>120</v>
      </c>
      <c r="K4" s="46">
        <f t="shared" ref="K4:K33" si="2">SUM(D4,I4)</f>
        <v>191</v>
      </c>
      <c r="L4" s="9">
        <f t="shared" ref="L4:L33" si="3">RANK(K4, $K$4:$K$33)</f>
        <v>1</v>
      </c>
      <c r="M4" s="5" t="s">
        <v>74</v>
      </c>
      <c r="N4" s="40" t="s">
        <v>75</v>
      </c>
      <c r="O4" s="40" t="s">
        <v>76</v>
      </c>
      <c r="P4" s="40" t="s">
        <v>77</v>
      </c>
    </row>
    <row r="5" spans="1:16" s="5" customFormat="1" x14ac:dyDescent="0.25">
      <c r="A5" s="36" t="s">
        <v>78</v>
      </c>
      <c r="B5" s="24">
        <v>50</v>
      </c>
      <c r="C5" s="32">
        <v>19</v>
      </c>
      <c r="D5" s="25">
        <f t="shared" si="0"/>
        <v>69</v>
      </c>
      <c r="E5" s="40"/>
      <c r="F5" s="6">
        <v>40</v>
      </c>
      <c r="G5" s="6">
        <v>40</v>
      </c>
      <c r="H5" s="6">
        <v>40</v>
      </c>
      <c r="I5" s="46">
        <f t="shared" si="1"/>
        <v>120</v>
      </c>
      <c r="K5" s="46">
        <f t="shared" si="2"/>
        <v>189</v>
      </c>
      <c r="L5" s="9">
        <f t="shared" si="3"/>
        <v>2</v>
      </c>
      <c r="M5" s="10" t="s">
        <v>79</v>
      </c>
      <c r="N5" s="40" t="s">
        <v>75</v>
      </c>
      <c r="O5" s="40" t="s">
        <v>80</v>
      </c>
      <c r="P5" s="40" t="s">
        <v>81</v>
      </c>
    </row>
    <row r="6" spans="1:16" s="5" customFormat="1" ht="15" customHeight="1" x14ac:dyDescent="0.25">
      <c r="A6" s="36" t="s">
        <v>82</v>
      </c>
      <c r="B6" s="24">
        <v>48</v>
      </c>
      <c r="C6" s="32">
        <v>20</v>
      </c>
      <c r="D6" s="25">
        <f t="shared" si="0"/>
        <v>68</v>
      </c>
      <c r="E6" s="40"/>
      <c r="F6" s="6">
        <v>39</v>
      </c>
      <c r="G6" s="6">
        <v>40</v>
      </c>
      <c r="H6" s="6">
        <v>40</v>
      </c>
      <c r="I6" s="46">
        <f t="shared" si="1"/>
        <v>119</v>
      </c>
      <c r="K6" s="46">
        <f t="shared" si="2"/>
        <v>187</v>
      </c>
      <c r="L6" s="9">
        <f t="shared" si="3"/>
        <v>3</v>
      </c>
      <c r="M6" s="10" t="s">
        <v>83</v>
      </c>
      <c r="N6" s="40" t="s">
        <v>75</v>
      </c>
      <c r="O6" s="40" t="s">
        <v>84</v>
      </c>
      <c r="P6" s="40" t="s">
        <v>85</v>
      </c>
    </row>
    <row r="7" spans="1:16" s="5" customFormat="1" ht="15" customHeight="1" x14ac:dyDescent="0.25">
      <c r="A7" s="37" t="s">
        <v>86</v>
      </c>
      <c r="B7" s="24">
        <v>47</v>
      </c>
      <c r="C7" s="32">
        <v>20</v>
      </c>
      <c r="D7" s="25">
        <f t="shared" si="0"/>
        <v>67</v>
      </c>
      <c r="E7" s="40"/>
      <c r="F7" s="6">
        <v>40</v>
      </c>
      <c r="G7" s="6">
        <v>39</v>
      </c>
      <c r="H7" s="6">
        <v>40</v>
      </c>
      <c r="I7" s="46">
        <f t="shared" si="1"/>
        <v>119</v>
      </c>
      <c r="K7" s="46">
        <f t="shared" si="2"/>
        <v>186</v>
      </c>
      <c r="L7" s="9">
        <f t="shared" si="3"/>
        <v>4</v>
      </c>
      <c r="M7" s="10" t="s">
        <v>87</v>
      </c>
      <c r="N7" s="40" t="s">
        <v>75</v>
      </c>
      <c r="O7" s="40" t="s">
        <v>88</v>
      </c>
      <c r="P7" s="40" t="s">
        <v>89</v>
      </c>
    </row>
    <row r="8" spans="1:16" s="5" customFormat="1" ht="15" customHeight="1" x14ac:dyDescent="0.25">
      <c r="A8" s="37" t="s">
        <v>90</v>
      </c>
      <c r="B8" s="24">
        <v>49</v>
      </c>
      <c r="C8" s="24">
        <v>17</v>
      </c>
      <c r="D8" s="25">
        <f t="shared" si="0"/>
        <v>66</v>
      </c>
      <c r="E8" s="40"/>
      <c r="F8" s="6">
        <v>39</v>
      </c>
      <c r="G8" s="6">
        <v>39</v>
      </c>
      <c r="H8" s="6">
        <v>39</v>
      </c>
      <c r="I8" s="46">
        <f t="shared" si="1"/>
        <v>117</v>
      </c>
      <c r="K8" s="46">
        <f t="shared" si="2"/>
        <v>183</v>
      </c>
      <c r="L8" s="9">
        <f t="shared" si="3"/>
        <v>5</v>
      </c>
      <c r="M8" s="5" t="s">
        <v>91</v>
      </c>
      <c r="N8" s="40" t="s">
        <v>92</v>
      </c>
      <c r="O8" s="40" t="s">
        <v>84</v>
      </c>
      <c r="P8" s="40" t="s">
        <v>93</v>
      </c>
    </row>
    <row r="9" spans="1:16" s="5" customFormat="1" ht="15" customHeight="1" x14ac:dyDescent="0.25">
      <c r="A9" s="36" t="s">
        <v>94</v>
      </c>
      <c r="B9" s="24">
        <v>49</v>
      </c>
      <c r="C9" s="32">
        <v>19</v>
      </c>
      <c r="D9" s="25">
        <f t="shared" si="0"/>
        <v>68</v>
      </c>
      <c r="E9" s="40"/>
      <c r="F9" s="6">
        <v>37</v>
      </c>
      <c r="G9" s="6">
        <v>39</v>
      </c>
      <c r="H9" s="6">
        <v>38</v>
      </c>
      <c r="I9" s="46">
        <f t="shared" si="1"/>
        <v>114</v>
      </c>
      <c r="K9" s="46">
        <f t="shared" si="2"/>
        <v>182</v>
      </c>
      <c r="L9" s="9">
        <f t="shared" si="3"/>
        <v>6</v>
      </c>
      <c r="M9" s="5" t="s">
        <v>95</v>
      </c>
      <c r="N9" s="40" t="s">
        <v>75</v>
      </c>
      <c r="O9" s="40" t="s">
        <v>84</v>
      </c>
      <c r="P9" s="40" t="s">
        <v>96</v>
      </c>
    </row>
    <row r="10" spans="1:16" s="5" customFormat="1" ht="15" customHeight="1" x14ac:dyDescent="0.25">
      <c r="A10" s="37" t="s">
        <v>97</v>
      </c>
      <c r="B10" s="24">
        <v>44</v>
      </c>
      <c r="C10" s="32">
        <v>20</v>
      </c>
      <c r="D10" s="25">
        <f t="shared" si="0"/>
        <v>64</v>
      </c>
      <c r="E10" s="40"/>
      <c r="F10" s="6">
        <v>39</v>
      </c>
      <c r="G10" s="6">
        <v>39</v>
      </c>
      <c r="H10" s="6">
        <v>39</v>
      </c>
      <c r="I10" s="46">
        <f t="shared" si="1"/>
        <v>117</v>
      </c>
      <c r="K10" s="46">
        <f t="shared" si="2"/>
        <v>181</v>
      </c>
      <c r="L10" s="9">
        <f t="shared" si="3"/>
        <v>7</v>
      </c>
      <c r="M10" s="5" t="s">
        <v>98</v>
      </c>
      <c r="N10" s="40" t="s">
        <v>75</v>
      </c>
      <c r="O10" s="40" t="s">
        <v>84</v>
      </c>
      <c r="P10" s="40" t="s">
        <v>85</v>
      </c>
    </row>
    <row r="11" spans="1:16" s="5" customFormat="1" ht="15" customHeight="1" x14ac:dyDescent="0.25">
      <c r="A11" s="36" t="s">
        <v>99</v>
      </c>
      <c r="B11" s="24">
        <v>43</v>
      </c>
      <c r="C11" s="32">
        <v>18</v>
      </c>
      <c r="D11" s="25">
        <f t="shared" si="0"/>
        <v>61</v>
      </c>
      <c r="E11" s="40"/>
      <c r="F11" s="6">
        <v>40</v>
      </c>
      <c r="G11" s="6">
        <v>39</v>
      </c>
      <c r="H11" s="6">
        <v>40</v>
      </c>
      <c r="I11" s="46">
        <f t="shared" si="1"/>
        <v>119</v>
      </c>
      <c r="K11" s="46">
        <f t="shared" si="2"/>
        <v>180</v>
      </c>
      <c r="L11" s="9">
        <f t="shared" si="3"/>
        <v>8</v>
      </c>
      <c r="M11" s="10" t="s">
        <v>100</v>
      </c>
      <c r="N11" s="40" t="s">
        <v>75</v>
      </c>
      <c r="O11" s="40" t="s">
        <v>84</v>
      </c>
      <c r="P11" s="40" t="s">
        <v>96</v>
      </c>
    </row>
    <row r="12" spans="1:16" s="5" customFormat="1" ht="15" customHeight="1" x14ac:dyDescent="0.25">
      <c r="A12" s="36" t="s">
        <v>101</v>
      </c>
      <c r="B12" s="24">
        <v>45</v>
      </c>
      <c r="C12" s="32">
        <v>20</v>
      </c>
      <c r="D12" s="25">
        <f t="shared" si="0"/>
        <v>65</v>
      </c>
      <c r="E12" s="40"/>
      <c r="F12" s="6">
        <v>40</v>
      </c>
      <c r="G12" s="6">
        <v>37</v>
      </c>
      <c r="H12" s="6">
        <v>38</v>
      </c>
      <c r="I12" s="46">
        <f t="shared" si="1"/>
        <v>115</v>
      </c>
      <c r="K12" s="46">
        <f t="shared" si="2"/>
        <v>180</v>
      </c>
      <c r="L12" s="9">
        <f t="shared" si="3"/>
        <v>8</v>
      </c>
      <c r="M12" s="10" t="s">
        <v>102</v>
      </c>
      <c r="N12" s="40" t="s">
        <v>75</v>
      </c>
      <c r="O12" s="40" t="s">
        <v>103</v>
      </c>
      <c r="P12" s="40" t="s">
        <v>85</v>
      </c>
    </row>
    <row r="13" spans="1:16" s="5" customFormat="1" ht="15" customHeight="1" x14ac:dyDescent="0.25">
      <c r="A13" s="36" t="s">
        <v>104</v>
      </c>
      <c r="B13" s="24">
        <v>43</v>
      </c>
      <c r="C13" s="32">
        <v>20</v>
      </c>
      <c r="D13" s="25">
        <f t="shared" si="0"/>
        <v>63</v>
      </c>
      <c r="E13" s="40"/>
      <c r="F13" s="6">
        <v>38</v>
      </c>
      <c r="G13" s="6">
        <v>37</v>
      </c>
      <c r="H13" s="6">
        <v>38</v>
      </c>
      <c r="I13" s="46">
        <f t="shared" si="1"/>
        <v>113</v>
      </c>
      <c r="K13" s="46">
        <f t="shared" si="2"/>
        <v>176</v>
      </c>
      <c r="L13" s="9">
        <f t="shared" si="3"/>
        <v>10</v>
      </c>
      <c r="M13" s="10" t="s">
        <v>105</v>
      </c>
      <c r="N13" s="40" t="s">
        <v>75</v>
      </c>
      <c r="O13" s="40" t="s">
        <v>84</v>
      </c>
      <c r="P13" s="40" t="s">
        <v>96</v>
      </c>
    </row>
    <row r="14" spans="1:16" s="5" customFormat="1" ht="15" customHeight="1" x14ac:dyDescent="0.25">
      <c r="A14" s="37" t="s">
        <v>106</v>
      </c>
      <c r="B14" s="24">
        <v>43</v>
      </c>
      <c r="C14" s="32">
        <v>17</v>
      </c>
      <c r="D14" s="25">
        <f t="shared" si="0"/>
        <v>60</v>
      </c>
      <c r="E14" s="40"/>
      <c r="F14" s="6">
        <v>38</v>
      </c>
      <c r="G14" s="6">
        <v>38</v>
      </c>
      <c r="H14" s="6">
        <v>38</v>
      </c>
      <c r="I14" s="46">
        <f t="shared" si="1"/>
        <v>114</v>
      </c>
      <c r="K14" s="46">
        <f t="shared" si="2"/>
        <v>174</v>
      </c>
      <c r="L14" s="9">
        <f t="shared" si="3"/>
        <v>11</v>
      </c>
      <c r="M14" s="10" t="s">
        <v>107</v>
      </c>
      <c r="N14" s="40" t="s">
        <v>75</v>
      </c>
      <c r="O14" s="40" t="s">
        <v>84</v>
      </c>
      <c r="P14" s="40" t="s">
        <v>96</v>
      </c>
    </row>
    <row r="15" spans="1:16" s="5" customFormat="1" ht="15" customHeight="1" x14ac:dyDescent="0.25">
      <c r="A15" s="36" t="s">
        <v>108</v>
      </c>
      <c r="B15" s="24">
        <v>47</v>
      </c>
      <c r="C15" s="32">
        <v>19</v>
      </c>
      <c r="D15" s="25">
        <f t="shared" si="0"/>
        <v>66</v>
      </c>
      <c r="E15" s="40"/>
      <c r="F15" s="6">
        <v>36</v>
      </c>
      <c r="G15" s="6">
        <v>35</v>
      </c>
      <c r="H15" s="6">
        <v>36</v>
      </c>
      <c r="I15" s="46">
        <f t="shared" si="1"/>
        <v>107</v>
      </c>
      <c r="K15" s="46">
        <f t="shared" si="2"/>
        <v>173</v>
      </c>
      <c r="L15" s="9">
        <f t="shared" si="3"/>
        <v>12</v>
      </c>
      <c r="M15" s="10" t="s">
        <v>109</v>
      </c>
      <c r="N15" s="40" t="s">
        <v>75</v>
      </c>
      <c r="O15" s="40" t="s">
        <v>84</v>
      </c>
      <c r="P15" s="40" t="s">
        <v>96</v>
      </c>
    </row>
    <row r="16" spans="1:16" s="5" customFormat="1" ht="15" customHeight="1" x14ac:dyDescent="0.25">
      <c r="A16" s="37" t="s">
        <v>110</v>
      </c>
      <c r="B16" s="24">
        <v>50</v>
      </c>
      <c r="C16" s="32">
        <v>18</v>
      </c>
      <c r="D16" s="25">
        <f t="shared" si="0"/>
        <v>68</v>
      </c>
      <c r="E16" s="40"/>
      <c r="F16" s="6">
        <v>36</v>
      </c>
      <c r="G16" s="6">
        <v>34</v>
      </c>
      <c r="H16" s="6">
        <v>35</v>
      </c>
      <c r="I16" s="46">
        <f t="shared" si="1"/>
        <v>105</v>
      </c>
      <c r="K16" s="46">
        <f t="shared" si="2"/>
        <v>173</v>
      </c>
      <c r="L16" s="9">
        <f t="shared" si="3"/>
        <v>12</v>
      </c>
      <c r="M16" s="5" t="s">
        <v>111</v>
      </c>
      <c r="N16" s="40" t="s">
        <v>75</v>
      </c>
      <c r="O16" s="40" t="s">
        <v>112</v>
      </c>
      <c r="P16" s="40" t="s">
        <v>113</v>
      </c>
    </row>
    <row r="17" spans="1:16" s="5" customFormat="1" ht="15" customHeight="1" x14ac:dyDescent="0.25">
      <c r="A17" s="36" t="s">
        <v>114</v>
      </c>
      <c r="B17" s="24">
        <v>41</v>
      </c>
      <c r="C17" s="32">
        <v>20</v>
      </c>
      <c r="D17" s="25">
        <f t="shared" si="0"/>
        <v>61</v>
      </c>
      <c r="E17" s="40"/>
      <c r="F17" s="6">
        <v>36</v>
      </c>
      <c r="G17" s="6">
        <v>37</v>
      </c>
      <c r="H17" s="6">
        <v>37</v>
      </c>
      <c r="I17" s="46">
        <f t="shared" si="1"/>
        <v>110</v>
      </c>
      <c r="K17" s="46">
        <f t="shared" si="2"/>
        <v>171</v>
      </c>
      <c r="L17" s="9">
        <f t="shared" si="3"/>
        <v>14</v>
      </c>
      <c r="M17" s="10" t="s">
        <v>115</v>
      </c>
      <c r="N17" s="40" t="s">
        <v>75</v>
      </c>
      <c r="O17" s="40" t="s">
        <v>116</v>
      </c>
      <c r="P17" s="40" t="s">
        <v>117</v>
      </c>
    </row>
    <row r="18" spans="1:16" s="5" customFormat="1" ht="15" customHeight="1" x14ac:dyDescent="0.25">
      <c r="A18" s="37" t="s">
        <v>118</v>
      </c>
      <c r="B18" s="24">
        <v>43</v>
      </c>
      <c r="C18" s="32">
        <v>19</v>
      </c>
      <c r="D18" s="25">
        <f t="shared" si="0"/>
        <v>62</v>
      </c>
      <c r="E18" s="40"/>
      <c r="F18" s="6">
        <v>35</v>
      </c>
      <c r="G18" s="6">
        <v>36</v>
      </c>
      <c r="H18" s="6">
        <v>37</v>
      </c>
      <c r="I18" s="46">
        <f t="shared" si="1"/>
        <v>108</v>
      </c>
      <c r="K18" s="46">
        <f t="shared" si="2"/>
        <v>170</v>
      </c>
      <c r="L18" s="9">
        <f t="shared" si="3"/>
        <v>15</v>
      </c>
      <c r="M18" s="10" t="s">
        <v>119</v>
      </c>
      <c r="N18" s="40" t="s">
        <v>75</v>
      </c>
      <c r="O18" s="40" t="s">
        <v>120</v>
      </c>
      <c r="P18" s="40" t="s">
        <v>121</v>
      </c>
    </row>
    <row r="19" spans="1:16" s="5" customFormat="1" ht="15" customHeight="1" x14ac:dyDescent="0.25">
      <c r="A19" s="37" t="s">
        <v>122</v>
      </c>
      <c r="B19" s="44">
        <v>45</v>
      </c>
      <c r="C19" s="24">
        <v>19</v>
      </c>
      <c r="D19" s="25">
        <f t="shared" si="0"/>
        <v>64</v>
      </c>
      <c r="E19" s="40"/>
      <c r="F19" s="6">
        <v>36</v>
      </c>
      <c r="G19" s="6">
        <v>35</v>
      </c>
      <c r="H19" s="6">
        <v>35</v>
      </c>
      <c r="I19" s="46">
        <f t="shared" si="1"/>
        <v>106</v>
      </c>
      <c r="K19" s="46">
        <f t="shared" si="2"/>
        <v>170</v>
      </c>
      <c r="L19" s="9">
        <f t="shared" si="3"/>
        <v>15</v>
      </c>
      <c r="M19" s="5" t="s">
        <v>123</v>
      </c>
      <c r="N19" s="40" t="s">
        <v>75</v>
      </c>
      <c r="O19" s="40" t="s">
        <v>124</v>
      </c>
      <c r="P19" s="40" t="s">
        <v>125</v>
      </c>
    </row>
    <row r="20" spans="1:16" s="5" customFormat="1" ht="15" customHeight="1" x14ac:dyDescent="0.25">
      <c r="A20" s="36" t="s">
        <v>126</v>
      </c>
      <c r="B20" s="24">
        <v>38</v>
      </c>
      <c r="C20" s="32">
        <v>14</v>
      </c>
      <c r="D20" s="25">
        <f t="shared" si="0"/>
        <v>52</v>
      </c>
      <c r="E20" s="40"/>
      <c r="F20" s="6">
        <v>39</v>
      </c>
      <c r="G20" s="6">
        <v>38</v>
      </c>
      <c r="H20" s="6">
        <v>38</v>
      </c>
      <c r="I20" s="46">
        <f t="shared" si="1"/>
        <v>115</v>
      </c>
      <c r="K20" s="46">
        <f t="shared" si="2"/>
        <v>167</v>
      </c>
      <c r="L20" s="9">
        <f t="shared" si="3"/>
        <v>17</v>
      </c>
      <c r="M20" s="10" t="s">
        <v>127</v>
      </c>
      <c r="N20" s="40" t="s">
        <v>75</v>
      </c>
      <c r="O20" s="40" t="s">
        <v>124</v>
      </c>
      <c r="P20" s="40" t="s">
        <v>125</v>
      </c>
    </row>
    <row r="21" spans="1:16" s="5" customFormat="1" ht="15" customHeight="1" x14ac:dyDescent="0.25">
      <c r="A21" s="37" t="s">
        <v>128</v>
      </c>
      <c r="B21" s="24">
        <v>44</v>
      </c>
      <c r="C21" s="32">
        <v>20</v>
      </c>
      <c r="D21" s="25">
        <f t="shared" si="0"/>
        <v>64</v>
      </c>
      <c r="E21" s="40"/>
      <c r="F21" s="6">
        <v>34</v>
      </c>
      <c r="G21" s="6">
        <v>33</v>
      </c>
      <c r="H21" s="6">
        <v>33</v>
      </c>
      <c r="I21" s="46">
        <f t="shared" si="1"/>
        <v>100</v>
      </c>
      <c r="K21" s="46">
        <f t="shared" si="2"/>
        <v>164</v>
      </c>
      <c r="L21" s="9">
        <f t="shared" si="3"/>
        <v>18</v>
      </c>
      <c r="M21" s="10" t="s">
        <v>129</v>
      </c>
      <c r="N21" s="40" t="s">
        <v>92</v>
      </c>
      <c r="O21" s="40" t="s">
        <v>120</v>
      </c>
      <c r="P21" s="40" t="s">
        <v>121</v>
      </c>
    </row>
    <row r="22" spans="1:16" s="5" customFormat="1" ht="15" customHeight="1" x14ac:dyDescent="0.25">
      <c r="A22" s="36" t="s">
        <v>130</v>
      </c>
      <c r="B22" s="45">
        <v>44</v>
      </c>
      <c r="C22" s="24">
        <v>14</v>
      </c>
      <c r="D22" s="25">
        <f t="shared" si="0"/>
        <v>58</v>
      </c>
      <c r="E22" s="40"/>
      <c r="F22" s="6">
        <v>33</v>
      </c>
      <c r="G22" s="6">
        <v>31</v>
      </c>
      <c r="H22" s="6">
        <v>32</v>
      </c>
      <c r="I22" s="46">
        <f t="shared" si="1"/>
        <v>96</v>
      </c>
      <c r="K22" s="46">
        <f t="shared" si="2"/>
        <v>154</v>
      </c>
      <c r="L22" s="9">
        <f t="shared" si="3"/>
        <v>19</v>
      </c>
      <c r="M22" s="5" t="s">
        <v>131</v>
      </c>
      <c r="N22" s="40" t="s">
        <v>75</v>
      </c>
      <c r="O22" s="40" t="s">
        <v>55</v>
      </c>
      <c r="P22" s="40" t="s">
        <v>56</v>
      </c>
    </row>
    <row r="23" spans="1:16" s="5" customFormat="1" ht="15" customHeight="1" x14ac:dyDescent="0.25">
      <c r="A23" s="36" t="s">
        <v>132</v>
      </c>
      <c r="B23" s="24">
        <v>38</v>
      </c>
      <c r="C23" s="32">
        <v>13</v>
      </c>
      <c r="D23" s="25">
        <f t="shared" si="0"/>
        <v>51</v>
      </c>
      <c r="E23" s="40"/>
      <c r="F23" s="6">
        <v>34</v>
      </c>
      <c r="G23" s="6">
        <v>33</v>
      </c>
      <c r="H23" s="6">
        <v>33</v>
      </c>
      <c r="I23" s="46">
        <f t="shared" si="1"/>
        <v>100</v>
      </c>
      <c r="J23" s="11"/>
      <c r="K23" s="46">
        <f t="shared" si="2"/>
        <v>151</v>
      </c>
      <c r="L23" s="9">
        <f t="shared" si="3"/>
        <v>20</v>
      </c>
      <c r="M23" s="10" t="s">
        <v>133</v>
      </c>
      <c r="N23" s="40" t="s">
        <v>75</v>
      </c>
      <c r="O23" s="40" t="s">
        <v>124</v>
      </c>
      <c r="P23" s="40" t="s">
        <v>125</v>
      </c>
    </row>
    <row r="24" spans="1:16" s="5" customFormat="1" ht="15" customHeight="1" x14ac:dyDescent="0.25">
      <c r="A24" s="37" t="s">
        <v>134</v>
      </c>
      <c r="B24" s="24">
        <v>38</v>
      </c>
      <c r="C24" s="32">
        <v>18</v>
      </c>
      <c r="D24" s="25">
        <f t="shared" si="0"/>
        <v>56</v>
      </c>
      <c r="E24" s="40"/>
      <c r="F24" s="6">
        <v>31</v>
      </c>
      <c r="G24" s="6">
        <v>32</v>
      </c>
      <c r="H24" s="6">
        <v>30</v>
      </c>
      <c r="I24" s="46">
        <f t="shared" si="1"/>
        <v>93</v>
      </c>
      <c r="K24" s="46">
        <f t="shared" si="2"/>
        <v>149</v>
      </c>
      <c r="L24" s="9">
        <f t="shared" si="3"/>
        <v>21</v>
      </c>
      <c r="M24" s="10" t="s">
        <v>135</v>
      </c>
      <c r="N24" s="40" t="s">
        <v>75</v>
      </c>
      <c r="O24" s="40" t="s">
        <v>124</v>
      </c>
      <c r="P24" s="40" t="s">
        <v>136</v>
      </c>
    </row>
    <row r="25" spans="1:16" s="5" customFormat="1" ht="15" customHeight="1" x14ac:dyDescent="0.25">
      <c r="A25" s="37" t="s">
        <v>137</v>
      </c>
      <c r="B25" s="24">
        <v>35</v>
      </c>
      <c r="C25" s="32">
        <v>13</v>
      </c>
      <c r="D25" s="25">
        <f t="shared" si="0"/>
        <v>48</v>
      </c>
      <c r="E25" s="40"/>
      <c r="F25" s="6">
        <v>35</v>
      </c>
      <c r="G25" s="6">
        <v>32</v>
      </c>
      <c r="H25" s="6">
        <v>33</v>
      </c>
      <c r="I25" s="46">
        <f t="shared" si="1"/>
        <v>100</v>
      </c>
      <c r="K25" s="46">
        <f t="shared" si="2"/>
        <v>148</v>
      </c>
      <c r="L25" s="9">
        <f t="shared" si="3"/>
        <v>22</v>
      </c>
      <c r="M25" s="10" t="s">
        <v>138</v>
      </c>
      <c r="N25" s="40" t="s">
        <v>75</v>
      </c>
      <c r="O25" s="40" t="s">
        <v>124</v>
      </c>
      <c r="P25" s="40" t="s">
        <v>136</v>
      </c>
    </row>
    <row r="26" spans="1:16" s="5" customFormat="1" x14ac:dyDescent="0.25">
      <c r="A26" s="36" t="s">
        <v>139</v>
      </c>
      <c r="B26" s="24">
        <v>47</v>
      </c>
      <c r="C26" s="32">
        <v>0</v>
      </c>
      <c r="D26" s="25">
        <f t="shared" si="0"/>
        <v>47</v>
      </c>
      <c r="E26" s="40"/>
      <c r="F26" s="6">
        <v>35</v>
      </c>
      <c r="G26" s="6">
        <v>33</v>
      </c>
      <c r="H26" s="6">
        <v>33</v>
      </c>
      <c r="I26" s="46">
        <f t="shared" si="1"/>
        <v>101</v>
      </c>
      <c r="K26" s="46">
        <f t="shared" si="2"/>
        <v>148</v>
      </c>
      <c r="L26" s="9">
        <f t="shared" si="3"/>
        <v>22</v>
      </c>
      <c r="M26" s="10" t="s">
        <v>140</v>
      </c>
      <c r="N26" s="40" t="s">
        <v>75</v>
      </c>
      <c r="O26" s="40" t="s">
        <v>84</v>
      </c>
      <c r="P26" s="40" t="s">
        <v>85</v>
      </c>
    </row>
    <row r="27" spans="1:16" s="5" customFormat="1" x14ac:dyDescent="0.25">
      <c r="A27" s="37" t="s">
        <v>141</v>
      </c>
      <c r="B27" s="24">
        <v>43</v>
      </c>
      <c r="C27" s="32">
        <v>17</v>
      </c>
      <c r="D27" s="25">
        <f t="shared" si="0"/>
        <v>60</v>
      </c>
      <c r="E27" s="40"/>
      <c r="F27" s="6">
        <v>26</v>
      </c>
      <c r="G27" s="6">
        <v>26</v>
      </c>
      <c r="H27" s="6">
        <v>27</v>
      </c>
      <c r="I27" s="46">
        <f t="shared" si="1"/>
        <v>79</v>
      </c>
      <c r="K27" s="46">
        <f t="shared" si="2"/>
        <v>139</v>
      </c>
      <c r="L27" s="9">
        <f t="shared" si="3"/>
        <v>24</v>
      </c>
      <c r="M27" s="5" t="s">
        <v>142</v>
      </c>
      <c r="N27" s="40" t="s">
        <v>75</v>
      </c>
      <c r="O27" s="40" t="s">
        <v>143</v>
      </c>
      <c r="P27" s="40" t="s">
        <v>144</v>
      </c>
    </row>
    <row r="28" spans="1:16" s="5" customFormat="1" x14ac:dyDescent="0.25">
      <c r="A28" s="36" t="s">
        <v>145</v>
      </c>
      <c r="B28" s="24">
        <v>47</v>
      </c>
      <c r="C28" s="32">
        <v>18</v>
      </c>
      <c r="D28" s="25">
        <f t="shared" si="0"/>
        <v>65</v>
      </c>
      <c r="E28" s="40"/>
      <c r="F28" s="6">
        <v>23</v>
      </c>
      <c r="G28" s="6">
        <v>23</v>
      </c>
      <c r="H28" s="6">
        <v>23</v>
      </c>
      <c r="I28" s="46">
        <f t="shared" si="1"/>
        <v>69</v>
      </c>
      <c r="K28" s="46">
        <f t="shared" si="2"/>
        <v>134</v>
      </c>
      <c r="L28" s="9">
        <f t="shared" si="3"/>
        <v>25</v>
      </c>
      <c r="M28" s="10" t="s">
        <v>146</v>
      </c>
      <c r="N28" s="40" t="s">
        <v>75</v>
      </c>
      <c r="O28" s="40" t="s">
        <v>120</v>
      </c>
      <c r="P28" s="40" t="s">
        <v>121</v>
      </c>
    </row>
    <row r="29" spans="1:16" s="5" customFormat="1" x14ac:dyDescent="0.25">
      <c r="A29" s="37" t="s">
        <v>147</v>
      </c>
      <c r="B29" s="24">
        <v>39</v>
      </c>
      <c r="C29" s="32">
        <v>17</v>
      </c>
      <c r="D29" s="25">
        <f t="shared" si="0"/>
        <v>56</v>
      </c>
      <c r="E29" s="40"/>
      <c r="F29" s="6">
        <v>23</v>
      </c>
      <c r="G29" s="6">
        <v>24</v>
      </c>
      <c r="H29" s="6">
        <v>23</v>
      </c>
      <c r="I29" s="46">
        <f t="shared" si="1"/>
        <v>70</v>
      </c>
      <c r="K29" s="46">
        <f t="shared" si="2"/>
        <v>126</v>
      </c>
      <c r="L29" s="9">
        <f t="shared" si="3"/>
        <v>26</v>
      </c>
      <c r="M29" s="10" t="s">
        <v>148</v>
      </c>
      <c r="N29" s="40" t="s">
        <v>75</v>
      </c>
      <c r="O29" s="40" t="s">
        <v>84</v>
      </c>
      <c r="P29" s="40" t="s">
        <v>96</v>
      </c>
    </row>
    <row r="30" spans="1:16" s="5" customFormat="1" x14ac:dyDescent="0.25">
      <c r="A30" s="37" t="s">
        <v>149</v>
      </c>
      <c r="B30" s="24">
        <v>45</v>
      </c>
      <c r="C30" s="32">
        <v>18</v>
      </c>
      <c r="D30" s="25">
        <f t="shared" si="0"/>
        <v>63</v>
      </c>
      <c r="E30" s="40"/>
      <c r="F30" s="6">
        <v>20</v>
      </c>
      <c r="G30" s="6">
        <v>19</v>
      </c>
      <c r="H30" s="6">
        <v>20</v>
      </c>
      <c r="I30" s="46">
        <f t="shared" si="1"/>
        <v>59</v>
      </c>
      <c r="K30" s="46">
        <f t="shared" si="2"/>
        <v>122</v>
      </c>
      <c r="L30" s="9">
        <f t="shared" si="3"/>
        <v>27</v>
      </c>
      <c r="M30" s="5" t="s">
        <v>150</v>
      </c>
      <c r="N30" s="40" t="s">
        <v>92</v>
      </c>
      <c r="O30" s="40" t="s">
        <v>55</v>
      </c>
      <c r="P30" s="40" t="s">
        <v>56</v>
      </c>
    </row>
    <row r="31" spans="1:16" s="5" customFormat="1" x14ac:dyDescent="0.25">
      <c r="A31" s="37" t="s">
        <v>151</v>
      </c>
      <c r="B31" s="45">
        <v>39</v>
      </c>
      <c r="C31" s="45">
        <v>18</v>
      </c>
      <c r="D31" s="25">
        <f t="shared" si="0"/>
        <v>57</v>
      </c>
      <c r="E31" s="40"/>
      <c r="F31" s="6">
        <v>17</v>
      </c>
      <c r="G31" s="6">
        <v>16</v>
      </c>
      <c r="H31" s="6">
        <v>16</v>
      </c>
      <c r="I31" s="46">
        <f t="shared" si="1"/>
        <v>49</v>
      </c>
      <c r="K31" s="46">
        <f t="shared" si="2"/>
        <v>106</v>
      </c>
      <c r="L31" s="9">
        <f t="shared" si="3"/>
        <v>28</v>
      </c>
      <c r="M31" s="5" t="s">
        <v>152</v>
      </c>
      <c r="N31" s="40" t="s">
        <v>75</v>
      </c>
      <c r="O31" s="40" t="s">
        <v>153</v>
      </c>
      <c r="P31" s="40" t="s">
        <v>154</v>
      </c>
    </row>
    <row r="32" spans="1:16" s="5" customFormat="1" x14ac:dyDescent="0.25">
      <c r="A32" s="36" t="s">
        <v>155</v>
      </c>
      <c r="B32" s="24">
        <v>45</v>
      </c>
      <c r="C32" s="32">
        <v>16</v>
      </c>
      <c r="D32" s="25">
        <f t="shared" si="0"/>
        <v>61</v>
      </c>
      <c r="E32" s="40"/>
      <c r="F32" s="6">
        <v>15</v>
      </c>
      <c r="G32" s="6">
        <v>12</v>
      </c>
      <c r="H32" s="6">
        <v>13</v>
      </c>
      <c r="I32" s="46">
        <f t="shared" si="1"/>
        <v>40</v>
      </c>
      <c r="K32" s="46">
        <f t="shared" si="2"/>
        <v>101</v>
      </c>
      <c r="L32" s="9">
        <f t="shared" si="3"/>
        <v>29</v>
      </c>
      <c r="M32" s="10" t="s">
        <v>156</v>
      </c>
      <c r="N32" s="40" t="s">
        <v>92</v>
      </c>
      <c r="O32" s="40" t="s">
        <v>157</v>
      </c>
      <c r="P32" s="40" t="s">
        <v>56</v>
      </c>
    </row>
    <row r="33" spans="1:16" s="5" customFormat="1" ht="13.15" customHeight="1" x14ac:dyDescent="0.25">
      <c r="A33" s="36" t="s">
        <v>158</v>
      </c>
      <c r="B33" s="24">
        <v>27</v>
      </c>
      <c r="C33" s="32">
        <v>10</v>
      </c>
      <c r="D33" s="25">
        <f t="shared" si="0"/>
        <v>37</v>
      </c>
      <c r="E33" s="40"/>
      <c r="F33" s="6">
        <v>16</v>
      </c>
      <c r="G33" s="6">
        <v>15</v>
      </c>
      <c r="H33" s="6">
        <v>17</v>
      </c>
      <c r="I33" s="46">
        <f t="shared" si="1"/>
        <v>48</v>
      </c>
      <c r="K33" s="46">
        <f t="shared" si="2"/>
        <v>85</v>
      </c>
      <c r="L33" s="9">
        <f t="shared" si="3"/>
        <v>30</v>
      </c>
      <c r="M33" s="10" t="s">
        <v>159</v>
      </c>
      <c r="N33" s="40" t="s">
        <v>75</v>
      </c>
      <c r="O33" s="40" t="s">
        <v>160</v>
      </c>
      <c r="P33" s="40" t="s">
        <v>161</v>
      </c>
    </row>
    <row r="34" spans="1:16" x14ac:dyDescent="0.25">
      <c r="A34" s="8"/>
      <c r="B34" s="26"/>
      <c r="C34" s="33"/>
      <c r="D34" s="28"/>
    </row>
    <row r="81" spans="2:12" x14ac:dyDescent="0.25">
      <c r="B81" s="1"/>
      <c r="C81" s="1"/>
      <c r="D81" s="1"/>
      <c r="E81" s="1"/>
      <c r="F81" s="1"/>
      <c r="G81" s="1"/>
      <c r="H81" s="1"/>
      <c r="I81" s="1"/>
      <c r="K81" s="1"/>
      <c r="L81" s="1"/>
    </row>
    <row r="82" spans="2:12" x14ac:dyDescent="0.25">
      <c r="B82" s="1"/>
      <c r="C82" s="1"/>
      <c r="D82" s="1"/>
      <c r="E82" s="1"/>
      <c r="F82" s="1"/>
      <c r="G82" s="1"/>
      <c r="H82" s="1"/>
      <c r="I82" s="1"/>
      <c r="K82" s="1"/>
      <c r="L82" s="1"/>
    </row>
    <row r="83" spans="2:12" x14ac:dyDescent="0.25">
      <c r="B83" s="1"/>
      <c r="C83" s="1"/>
      <c r="D83" s="1"/>
      <c r="E83" s="1"/>
      <c r="F83" s="1"/>
      <c r="G83" s="1"/>
      <c r="H83" s="1"/>
      <c r="I83" s="1"/>
      <c r="K83" s="1"/>
      <c r="L83" s="1"/>
    </row>
    <row r="84" spans="2:12" ht="44.25" customHeight="1" x14ac:dyDescent="0.25">
      <c r="B84" s="1"/>
      <c r="C84" s="1"/>
      <c r="D84" s="1"/>
      <c r="E84" s="1"/>
      <c r="F84" s="1"/>
      <c r="G84" s="1"/>
      <c r="H84" s="1"/>
      <c r="I84" s="1"/>
      <c r="K84" s="1"/>
      <c r="L84" s="1"/>
    </row>
    <row r="85" spans="2:12" x14ac:dyDescent="0.25">
      <c r="B85" s="1"/>
      <c r="C85" s="1"/>
      <c r="D85" s="1"/>
      <c r="E85" s="1"/>
      <c r="F85" s="1"/>
      <c r="G85" s="1"/>
      <c r="H85" s="1"/>
      <c r="I85" s="1"/>
      <c r="K85" s="1"/>
      <c r="L85" s="1"/>
    </row>
    <row r="86" spans="2:12" x14ac:dyDescent="0.25">
      <c r="B86" s="1"/>
      <c r="C86" s="1"/>
      <c r="D86" s="1"/>
      <c r="E86" s="1"/>
      <c r="F86" s="1"/>
      <c r="G86" s="1"/>
      <c r="H86" s="1"/>
      <c r="I86" s="1"/>
      <c r="K86" s="1"/>
      <c r="L86" s="1"/>
    </row>
    <row r="87" spans="2:12" x14ac:dyDescent="0.25">
      <c r="B87" s="1"/>
      <c r="C87" s="1"/>
      <c r="D87" s="1"/>
      <c r="E87" s="1"/>
      <c r="F87" s="1"/>
      <c r="G87" s="1"/>
      <c r="H87" s="1"/>
      <c r="I87" s="1"/>
      <c r="K87" s="1"/>
      <c r="L87" s="1"/>
    </row>
    <row r="88" spans="2:12" x14ac:dyDescent="0.25">
      <c r="B88" s="1"/>
      <c r="C88" s="1"/>
      <c r="D88" s="1"/>
      <c r="E88" s="1"/>
      <c r="F88" s="1"/>
      <c r="G88" s="1"/>
      <c r="H88" s="1"/>
      <c r="I88" s="1"/>
      <c r="K88" s="1"/>
      <c r="L88" s="1"/>
    </row>
    <row r="89" spans="2:12" x14ac:dyDescent="0.25">
      <c r="B89" s="1"/>
      <c r="C89" s="1"/>
      <c r="D89" s="1"/>
      <c r="E89" s="1"/>
      <c r="F89" s="1"/>
      <c r="G89" s="1"/>
      <c r="H89" s="1"/>
      <c r="I89" s="1"/>
      <c r="K89" s="1"/>
      <c r="L89" s="1"/>
    </row>
    <row r="90" spans="2:12" x14ac:dyDescent="0.25">
      <c r="B90" s="1"/>
      <c r="C90" s="1"/>
      <c r="D90" s="1"/>
      <c r="E90" s="1"/>
      <c r="F90" s="1"/>
      <c r="G90" s="1"/>
      <c r="H90" s="1"/>
      <c r="I90" s="1"/>
      <c r="K90" s="1"/>
      <c r="L90" s="1"/>
    </row>
    <row r="91" spans="2:12" ht="15" customHeight="1" x14ac:dyDescent="0.25">
      <c r="B91" s="1"/>
      <c r="C91" s="1"/>
      <c r="D91" s="1"/>
      <c r="E91" s="1"/>
      <c r="F91" s="1"/>
      <c r="G91" s="1"/>
      <c r="H91" s="1"/>
      <c r="I91" s="1"/>
      <c r="K91" s="1"/>
      <c r="L91" s="1"/>
    </row>
    <row r="92" spans="2:12" ht="15" customHeight="1" x14ac:dyDescent="0.25">
      <c r="B92" s="1"/>
      <c r="C92" s="1"/>
      <c r="D92" s="1"/>
      <c r="E92" s="1"/>
      <c r="F92" s="1"/>
      <c r="G92" s="1"/>
      <c r="H92" s="1"/>
      <c r="I92" s="1"/>
      <c r="K92" s="1"/>
      <c r="L92" s="1"/>
    </row>
    <row r="93" spans="2:12" ht="15" customHeight="1" x14ac:dyDescent="0.25">
      <c r="B93" s="1"/>
      <c r="C93" s="1"/>
      <c r="D93" s="1"/>
      <c r="E93" s="1"/>
      <c r="F93" s="1"/>
      <c r="G93" s="1"/>
      <c r="H93" s="1"/>
      <c r="I93" s="1"/>
      <c r="K93" s="1"/>
      <c r="L93" s="1"/>
    </row>
    <row r="94" spans="2:12" ht="15" customHeight="1" x14ac:dyDescent="0.25">
      <c r="B94" s="1"/>
      <c r="C94" s="1"/>
      <c r="D94" s="1"/>
      <c r="E94" s="1"/>
      <c r="F94" s="1"/>
      <c r="G94" s="1"/>
      <c r="H94" s="1"/>
      <c r="I94" s="1"/>
      <c r="K94" s="1"/>
      <c r="L94" s="1"/>
    </row>
    <row r="95" spans="2:12" ht="15" customHeight="1" x14ac:dyDescent="0.25">
      <c r="B95" s="1"/>
      <c r="C95" s="1"/>
      <c r="D95" s="1"/>
      <c r="E95" s="1"/>
      <c r="F95" s="1"/>
      <c r="G95" s="1"/>
      <c r="H95" s="1"/>
      <c r="I95" s="1"/>
      <c r="K95" s="1"/>
      <c r="L95" s="1"/>
    </row>
    <row r="96" spans="2:12" ht="15" customHeight="1" x14ac:dyDescent="0.25">
      <c r="B96" s="1"/>
      <c r="C96" s="1"/>
      <c r="D96" s="1"/>
      <c r="E96" s="1"/>
      <c r="F96" s="1"/>
      <c r="G96" s="1"/>
      <c r="H96" s="1"/>
      <c r="I96" s="1"/>
      <c r="K96" s="1"/>
      <c r="L96" s="1"/>
    </row>
    <row r="97" spans="2:12" ht="15" customHeight="1" x14ac:dyDescent="0.25">
      <c r="B97" s="1"/>
      <c r="C97" s="1"/>
      <c r="D97" s="1"/>
      <c r="E97" s="1"/>
      <c r="F97" s="1"/>
      <c r="G97" s="1"/>
      <c r="H97" s="1"/>
      <c r="I97" s="1"/>
      <c r="K97" s="1"/>
      <c r="L97" s="1"/>
    </row>
    <row r="98" spans="2:12" ht="15" customHeight="1" x14ac:dyDescent="0.25">
      <c r="B98" s="1"/>
      <c r="C98" s="1"/>
      <c r="D98" s="1"/>
      <c r="E98" s="1"/>
      <c r="F98" s="1"/>
      <c r="G98" s="1"/>
      <c r="H98" s="1"/>
      <c r="I98" s="1"/>
      <c r="K98" s="1"/>
      <c r="L98" s="1"/>
    </row>
    <row r="99" spans="2:12" ht="15" customHeight="1" x14ac:dyDescent="0.25">
      <c r="B99" s="1"/>
      <c r="C99" s="1"/>
      <c r="D99" s="1"/>
      <c r="E99" s="1"/>
      <c r="F99" s="1"/>
      <c r="G99" s="1"/>
      <c r="H99" s="1"/>
      <c r="I99" s="1"/>
      <c r="K99" s="1"/>
      <c r="L99" s="1"/>
    </row>
    <row r="100" spans="2:12" ht="15" customHeight="1" x14ac:dyDescent="0.25">
      <c r="B100" s="1"/>
      <c r="C100" s="1"/>
      <c r="D100" s="1"/>
      <c r="E100" s="1"/>
      <c r="F100" s="1"/>
      <c r="G100" s="1"/>
      <c r="H100" s="1"/>
      <c r="I100" s="1"/>
      <c r="K100" s="1"/>
      <c r="L100" s="1"/>
    </row>
    <row r="101" spans="2:12" ht="15" customHeight="1" x14ac:dyDescent="0.25">
      <c r="B101" s="1"/>
      <c r="C101" s="1"/>
      <c r="D101" s="1"/>
      <c r="E101" s="1"/>
      <c r="F101" s="1"/>
      <c r="G101" s="1"/>
      <c r="H101" s="1"/>
      <c r="I101" s="1"/>
      <c r="K101" s="1"/>
      <c r="L101" s="1"/>
    </row>
    <row r="102" spans="2:12" ht="15" customHeight="1" x14ac:dyDescent="0.25">
      <c r="B102" s="1"/>
      <c r="C102" s="1"/>
      <c r="D102" s="1"/>
      <c r="E102" s="1"/>
      <c r="F102" s="1"/>
      <c r="G102" s="1"/>
      <c r="H102" s="1"/>
      <c r="I102" s="1"/>
      <c r="K102" s="1"/>
      <c r="L102" s="1"/>
    </row>
    <row r="103" spans="2:12" ht="15" customHeight="1" x14ac:dyDescent="0.25">
      <c r="B103" s="1"/>
      <c r="C103" s="1"/>
      <c r="D103" s="1"/>
      <c r="E103" s="1"/>
      <c r="F103" s="1"/>
      <c r="G103" s="1"/>
      <c r="H103" s="1"/>
      <c r="I103" s="1"/>
      <c r="K103" s="1"/>
      <c r="L103" s="1"/>
    </row>
    <row r="104" spans="2:12" s="12" customFormat="1" ht="15" customHeight="1" x14ac:dyDescent="0.2"/>
    <row r="105" spans="2:12" ht="15" customHeight="1" x14ac:dyDescent="0.25">
      <c r="B105" s="1"/>
      <c r="C105" s="1"/>
      <c r="D105" s="1"/>
      <c r="E105" s="1"/>
      <c r="F105" s="1"/>
      <c r="G105" s="1"/>
      <c r="H105" s="1"/>
      <c r="I105" s="1"/>
      <c r="K105" s="1"/>
      <c r="L105" s="1"/>
    </row>
    <row r="106" spans="2:12" ht="15" customHeight="1" x14ac:dyDescent="0.25">
      <c r="B106" s="1"/>
      <c r="C106" s="1"/>
      <c r="D106" s="1"/>
      <c r="E106" s="1"/>
      <c r="F106" s="1"/>
      <c r="G106" s="1"/>
      <c r="H106" s="1"/>
      <c r="I106" s="1"/>
      <c r="K106" s="1"/>
      <c r="L106" s="1"/>
    </row>
    <row r="107" spans="2:12" ht="15" customHeight="1" x14ac:dyDescent="0.25">
      <c r="B107" s="1"/>
      <c r="C107" s="1"/>
      <c r="D107" s="1"/>
      <c r="E107" s="1"/>
      <c r="F107" s="1"/>
      <c r="G107" s="1"/>
      <c r="H107" s="1"/>
      <c r="I107" s="1"/>
      <c r="K107" s="1"/>
      <c r="L107" s="1"/>
    </row>
    <row r="108" spans="2:12" ht="15" customHeight="1" x14ac:dyDescent="0.25">
      <c r="B108" s="1"/>
      <c r="C108" s="1"/>
      <c r="D108" s="1"/>
      <c r="E108" s="1"/>
      <c r="F108" s="1"/>
      <c r="G108" s="1"/>
      <c r="H108" s="1"/>
      <c r="I108" s="1"/>
      <c r="K108" s="1"/>
      <c r="L108" s="1"/>
    </row>
    <row r="109" spans="2:12" ht="15" customHeight="1" x14ac:dyDescent="0.25">
      <c r="B109" s="1"/>
      <c r="C109" s="1"/>
      <c r="D109" s="1"/>
      <c r="E109" s="1"/>
      <c r="F109" s="1"/>
      <c r="G109" s="1"/>
      <c r="H109" s="1"/>
      <c r="I109" s="1"/>
      <c r="K109" s="1"/>
      <c r="L109" s="1"/>
    </row>
    <row r="110" spans="2:12" ht="15" customHeight="1" x14ac:dyDescent="0.25">
      <c r="B110" s="1"/>
      <c r="C110" s="1"/>
      <c r="D110" s="1"/>
      <c r="E110" s="1"/>
      <c r="F110" s="1"/>
      <c r="G110" s="1"/>
      <c r="H110" s="1"/>
      <c r="I110" s="1"/>
      <c r="K110" s="1"/>
      <c r="L110" s="1"/>
    </row>
    <row r="111" spans="2:12" ht="15" customHeight="1" x14ac:dyDescent="0.25">
      <c r="B111" s="1"/>
      <c r="C111" s="1"/>
      <c r="D111" s="1"/>
      <c r="E111" s="1"/>
      <c r="F111" s="1"/>
      <c r="G111" s="1"/>
      <c r="H111" s="1"/>
      <c r="I111" s="1"/>
      <c r="K111" s="1"/>
      <c r="L111" s="1"/>
    </row>
    <row r="112" spans="2:12" ht="15" customHeight="1" x14ac:dyDescent="0.25">
      <c r="B112" s="1"/>
      <c r="C112" s="1"/>
      <c r="D112" s="1"/>
      <c r="E112" s="1"/>
      <c r="F112" s="1"/>
      <c r="G112" s="1"/>
      <c r="H112" s="1"/>
      <c r="I112" s="1"/>
      <c r="K112" s="1"/>
      <c r="L112" s="1"/>
    </row>
    <row r="113" spans="1:12" ht="15" customHeight="1" x14ac:dyDescent="0.25">
      <c r="B113" s="1"/>
      <c r="C113" s="1"/>
      <c r="D113" s="1"/>
      <c r="E113" s="1"/>
      <c r="F113" s="1"/>
      <c r="G113" s="1"/>
      <c r="H113" s="1"/>
      <c r="I113" s="1"/>
      <c r="K113" s="1"/>
      <c r="L113" s="1"/>
    </row>
    <row r="114" spans="1:12" ht="15" customHeight="1" x14ac:dyDescent="0.25">
      <c r="B114" s="1"/>
      <c r="C114" s="1"/>
      <c r="D114" s="1"/>
      <c r="E114" s="1"/>
      <c r="F114" s="1"/>
      <c r="G114" s="1"/>
      <c r="H114" s="1"/>
      <c r="I114" s="1"/>
      <c r="K114" s="1"/>
      <c r="L114" s="1"/>
    </row>
    <row r="115" spans="1:12" ht="15" customHeight="1" x14ac:dyDescent="0.25">
      <c r="B115" s="1"/>
      <c r="C115" s="1"/>
      <c r="D115" s="1"/>
      <c r="E115" s="1"/>
      <c r="F115" s="1"/>
      <c r="G115" s="1"/>
      <c r="H115" s="1"/>
      <c r="I115" s="1"/>
      <c r="K115" s="1"/>
      <c r="L115" s="1"/>
    </row>
    <row r="116" spans="1:12" ht="15" customHeight="1" x14ac:dyDescent="0.25">
      <c r="B116" s="1"/>
      <c r="C116" s="1"/>
      <c r="D116" s="1"/>
      <c r="E116" s="1"/>
      <c r="F116" s="1"/>
      <c r="G116" s="1"/>
      <c r="H116" s="1"/>
      <c r="I116" s="1"/>
      <c r="K116" s="1"/>
      <c r="L116" s="1"/>
    </row>
    <row r="117" spans="1:12" ht="15" customHeight="1" x14ac:dyDescent="0.25">
      <c r="B117" s="1"/>
      <c r="C117" s="1"/>
      <c r="D117" s="1"/>
      <c r="E117" s="1"/>
      <c r="F117" s="1"/>
      <c r="G117" s="1"/>
      <c r="H117" s="1"/>
      <c r="I117" s="1"/>
      <c r="K117" s="1"/>
      <c r="L117" s="1"/>
    </row>
    <row r="118" spans="1:12" ht="15" customHeight="1" x14ac:dyDescent="0.25">
      <c r="B118" s="1"/>
      <c r="C118" s="1"/>
      <c r="D118" s="1"/>
      <c r="E118" s="1"/>
      <c r="F118" s="1"/>
      <c r="G118" s="1"/>
      <c r="H118" s="1"/>
      <c r="I118" s="1"/>
      <c r="K118" s="1"/>
      <c r="L118" s="1"/>
    </row>
    <row r="119" spans="1:12" x14ac:dyDescent="0.25">
      <c r="B119" s="1"/>
      <c r="C119" s="1"/>
      <c r="D119" s="1"/>
      <c r="E119" s="1"/>
      <c r="F119" s="1"/>
      <c r="G119" s="1"/>
      <c r="H119" s="1"/>
      <c r="I119" s="1"/>
      <c r="K119" s="1"/>
      <c r="L119" s="1"/>
    </row>
    <row r="120" spans="1:12" x14ac:dyDescent="0.25">
      <c r="B120" s="1"/>
      <c r="C120" s="1"/>
      <c r="D120" s="1"/>
      <c r="E120" s="1"/>
      <c r="F120" s="1"/>
      <c r="G120" s="1"/>
      <c r="H120" s="1"/>
      <c r="I120" s="1"/>
      <c r="K120" s="1"/>
      <c r="L120" s="1"/>
    </row>
    <row r="121" spans="1:12" x14ac:dyDescent="0.25">
      <c r="B121" s="1"/>
      <c r="C121" s="1"/>
      <c r="D121" s="1"/>
      <c r="E121" s="1"/>
      <c r="F121" s="1"/>
      <c r="G121" s="1"/>
      <c r="H121" s="1"/>
      <c r="I121" s="1"/>
      <c r="K121" s="1"/>
      <c r="L121" s="1"/>
    </row>
    <row r="122" spans="1:12" x14ac:dyDescent="0.25">
      <c r="B122" s="1"/>
      <c r="C122" s="1"/>
      <c r="D122" s="1"/>
      <c r="E122" s="1"/>
      <c r="F122" s="1"/>
      <c r="G122" s="1"/>
      <c r="H122" s="1"/>
      <c r="I122" s="1"/>
      <c r="K122" s="1"/>
      <c r="L122" s="1"/>
    </row>
    <row r="123" spans="1:12" x14ac:dyDescent="0.25">
      <c r="B123" s="1"/>
      <c r="C123" s="1"/>
      <c r="D123" s="1"/>
      <c r="E123" s="1"/>
      <c r="F123" s="1"/>
      <c r="G123" s="1"/>
      <c r="H123" s="1"/>
      <c r="I123" s="1"/>
      <c r="K123" s="1"/>
      <c r="L123" s="1"/>
    </row>
    <row r="124" spans="1:12" x14ac:dyDescent="0.25">
      <c r="B124" s="1"/>
      <c r="C124" s="1"/>
      <c r="D124" s="1"/>
      <c r="E124" s="1"/>
      <c r="F124" s="1"/>
      <c r="G124" s="1"/>
      <c r="H124" s="1"/>
      <c r="I124" s="1"/>
      <c r="K124" s="1"/>
      <c r="L124" s="1"/>
    </row>
    <row r="125" spans="1:12" ht="12.75" customHeight="1" x14ac:dyDescent="0.25">
      <c r="B125" s="1"/>
      <c r="C125" s="1"/>
      <c r="D125" s="1"/>
      <c r="E125" s="1"/>
      <c r="F125" s="1"/>
      <c r="G125" s="1"/>
      <c r="H125" s="1"/>
      <c r="I125" s="1"/>
      <c r="K125" s="1"/>
      <c r="L125" s="1"/>
    </row>
    <row r="126" spans="1:12" ht="13.15" customHeight="1" x14ac:dyDescent="0.25">
      <c r="A126" s="8"/>
      <c r="B126" s="26"/>
      <c r="C126" s="33"/>
      <c r="D126" s="27"/>
    </row>
    <row r="127" spans="1:12" x14ac:dyDescent="0.25">
      <c r="D127" s="27"/>
    </row>
    <row r="128" spans="1:12" x14ac:dyDescent="0.25">
      <c r="D128" s="21"/>
    </row>
    <row r="129" spans="1:12" x14ac:dyDescent="0.25">
      <c r="A129" s="13"/>
      <c r="B129" s="29"/>
      <c r="C129" s="33"/>
    </row>
    <row r="130" spans="1:12" x14ac:dyDescent="0.25">
      <c r="A130" s="16"/>
      <c r="B130" s="30"/>
      <c r="C130" s="34"/>
      <c r="D130" s="27"/>
    </row>
    <row r="131" spans="1:12" x14ac:dyDescent="0.25">
      <c r="A131" s="15"/>
      <c r="B131" s="30"/>
      <c r="C131" s="34"/>
      <c r="D131" s="27"/>
    </row>
    <row r="132" spans="1:12" x14ac:dyDescent="0.25">
      <c r="A132" s="8"/>
      <c r="B132" s="29"/>
      <c r="C132" s="33"/>
      <c r="D132" s="21"/>
    </row>
    <row r="133" spans="1:12" x14ac:dyDescent="0.25">
      <c r="A133" s="13"/>
      <c r="B133" s="29"/>
      <c r="C133" s="33"/>
    </row>
    <row r="134" spans="1:12" x14ac:dyDescent="0.25">
      <c r="A134" s="16"/>
      <c r="B134" s="30"/>
      <c r="C134" s="34"/>
      <c r="D134" s="27"/>
    </row>
    <row r="135" spans="1:12" x14ac:dyDescent="0.25">
      <c r="A135" s="15"/>
      <c r="B135" s="30"/>
      <c r="C135" s="34"/>
      <c r="D135" s="27"/>
    </row>
    <row r="136" spans="1:12" x14ac:dyDescent="0.25">
      <c r="A136" s="8"/>
      <c r="B136" s="29"/>
      <c r="C136" s="33"/>
      <c r="E136" s="1"/>
    </row>
    <row r="144" spans="1:12" s="14" customFormat="1" x14ac:dyDescent="0.25">
      <c r="B144" s="27"/>
      <c r="C144" s="35"/>
      <c r="D144" s="27"/>
      <c r="F144" s="17"/>
      <c r="G144" s="17"/>
      <c r="H144" s="17"/>
      <c r="I144" s="18"/>
      <c r="K144" s="18"/>
      <c r="L144" s="3"/>
    </row>
    <row r="145" spans="2:12" s="14" customFormat="1" x14ac:dyDescent="0.25">
      <c r="B145" s="27"/>
      <c r="C145" s="35"/>
      <c r="D145" s="27"/>
      <c r="F145" s="17"/>
      <c r="G145" s="17"/>
      <c r="H145" s="17"/>
      <c r="I145" s="18"/>
      <c r="K145" s="18"/>
      <c r="L145" s="3"/>
    </row>
    <row r="148" spans="2:12" s="14" customFormat="1" x14ac:dyDescent="0.25">
      <c r="B148" s="27"/>
      <c r="C148" s="35"/>
      <c r="D148" s="27"/>
      <c r="F148" s="17"/>
      <c r="G148" s="17"/>
      <c r="H148" s="17"/>
      <c r="I148" s="18"/>
      <c r="K148" s="18"/>
      <c r="L148" s="3"/>
    </row>
    <row r="149" spans="2:12" s="14" customFormat="1" x14ac:dyDescent="0.25">
      <c r="B149" s="27"/>
      <c r="C149" s="35"/>
      <c r="D149" s="27"/>
      <c r="F149" s="17"/>
      <c r="G149" s="17"/>
      <c r="H149" s="17"/>
      <c r="I149" s="18"/>
      <c r="K149" s="18"/>
      <c r="L149" s="3"/>
    </row>
    <row r="152" spans="2:12" s="14" customFormat="1" x14ac:dyDescent="0.25">
      <c r="B152" s="27"/>
      <c r="C152" s="35"/>
      <c r="D152" s="27"/>
      <c r="F152" s="17"/>
      <c r="G152" s="17"/>
      <c r="H152" s="17"/>
      <c r="I152" s="18"/>
      <c r="K152" s="18"/>
      <c r="L152" s="3"/>
    </row>
    <row r="153" spans="2:12" s="14" customFormat="1" x14ac:dyDescent="0.25">
      <c r="B153" s="27"/>
      <c r="C153" s="35"/>
      <c r="D153" s="27"/>
      <c r="F153" s="17"/>
      <c r="G153" s="17"/>
      <c r="H153" s="17"/>
      <c r="I153" s="18"/>
      <c r="K153" s="18"/>
      <c r="L153" s="3"/>
    </row>
  </sheetData>
  <sheetProtection algorithmName="SHA-512" hashValue="5ChV7mYNpQlXw5iTfFNi5uCvUHdWHhOIyywfAUQ9oQ9rlh3MBeqCf8z1dyOv95z3FBON2zjRwC4SBtT55B0kUQ==" saltValue="BWX+VEIP1pcDlf5mYhpbDw==" spinCount="100000" sheet="1" objects="1" scenarios="1"/>
  <mergeCells count="5">
    <mergeCell ref="A1:B1"/>
    <mergeCell ref="C1:I1"/>
    <mergeCell ref="B2:D2"/>
    <mergeCell ref="F2:I2"/>
    <mergeCell ref="K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zoomScaleNormal="100" workbookViewId="0">
      <selection activeCell="A33" sqref="A33"/>
    </sheetView>
  </sheetViews>
  <sheetFormatPr defaultColWidth="9.28515625" defaultRowHeight="15" x14ac:dyDescent="0.25"/>
  <cols>
    <col min="1" max="1" width="30.85546875" style="1" customWidth="1"/>
    <col min="2" max="2" width="9.7109375" style="23" bestFit="1" customWidth="1"/>
    <col min="3" max="3" width="8.5703125" style="31" customWidth="1"/>
    <col min="4" max="4" width="8.7109375" style="22" customWidth="1"/>
    <col min="5" max="5" width="5.7109375" style="4" customWidth="1"/>
    <col min="6" max="8" width="4.7109375" style="4" customWidth="1"/>
    <col min="9" max="9" width="8.42578125" style="2" bestFit="1" customWidth="1"/>
    <col min="10" max="10" width="3.5703125" style="1" customWidth="1"/>
    <col min="11" max="11" width="9.28515625" style="2"/>
    <col min="12" max="12" width="9.42578125" style="3" customWidth="1"/>
    <col min="13" max="13" width="20.85546875" style="1" customWidth="1"/>
    <col min="14" max="14" width="11" style="1" customWidth="1"/>
    <col min="15" max="15" width="51.5703125" style="1" customWidth="1"/>
    <col min="16" max="16" width="42.7109375" style="1" customWidth="1"/>
    <col min="17" max="16384" width="9.28515625" style="1"/>
  </cols>
  <sheetData>
    <row r="1" spans="1:16" ht="49.5" customHeight="1" x14ac:dyDescent="0.25">
      <c r="A1" s="47" t="s">
        <v>0</v>
      </c>
      <c r="B1" s="47"/>
      <c r="C1" s="48" t="s">
        <v>71</v>
      </c>
      <c r="D1" s="48"/>
      <c r="E1" s="48"/>
      <c r="F1" s="48"/>
      <c r="G1" s="48"/>
      <c r="H1" s="48"/>
      <c r="I1" s="48"/>
    </row>
    <row r="2" spans="1:16" s="5" customFormat="1" x14ac:dyDescent="0.25">
      <c r="B2" s="49" t="s">
        <v>2</v>
      </c>
      <c r="C2" s="49"/>
      <c r="D2" s="49"/>
      <c r="E2" s="6"/>
      <c r="F2" s="50" t="s">
        <v>3</v>
      </c>
      <c r="G2" s="50"/>
      <c r="H2" s="50"/>
      <c r="I2" s="50"/>
      <c r="K2" s="51" t="s">
        <v>4</v>
      </c>
      <c r="L2" s="51"/>
    </row>
    <row r="3" spans="1:16" s="5" customFormat="1" x14ac:dyDescent="0.25">
      <c r="A3" s="32" t="s">
        <v>5</v>
      </c>
      <c r="B3" s="24" t="s">
        <v>6</v>
      </c>
      <c r="C3" s="32" t="s">
        <v>7</v>
      </c>
      <c r="D3" s="42" t="s">
        <v>8</v>
      </c>
      <c r="E3" s="6"/>
      <c r="F3" s="6"/>
      <c r="G3" s="6"/>
      <c r="H3" s="6"/>
      <c r="I3" s="43" t="s">
        <v>8</v>
      </c>
      <c r="K3" s="43" t="s">
        <v>8</v>
      </c>
      <c r="L3" s="41" t="s">
        <v>9</v>
      </c>
      <c r="M3" s="7" t="s">
        <v>10</v>
      </c>
      <c r="N3" s="7" t="s">
        <v>11</v>
      </c>
      <c r="O3" s="7" t="s">
        <v>12</v>
      </c>
      <c r="P3" s="7" t="s">
        <v>13</v>
      </c>
    </row>
    <row r="4" spans="1:16" s="5" customFormat="1" x14ac:dyDescent="0.25">
      <c r="A4" s="19" t="s">
        <v>162</v>
      </c>
      <c r="B4" s="24">
        <v>41</v>
      </c>
      <c r="C4" s="32">
        <v>18</v>
      </c>
      <c r="D4" s="25">
        <f t="shared" ref="D4:D32" si="0">B4+C4</f>
        <v>59</v>
      </c>
      <c r="F4" s="6">
        <v>40</v>
      </c>
      <c r="G4" s="6">
        <v>38</v>
      </c>
      <c r="H4" s="6">
        <v>40</v>
      </c>
      <c r="I4" s="46">
        <f t="shared" ref="I4:I32" si="1">SUM(F4:H4)</f>
        <v>118</v>
      </c>
      <c r="K4" s="46">
        <f t="shared" ref="K4:K32" si="2">SUM(D4,I4)</f>
        <v>177</v>
      </c>
      <c r="L4" s="9">
        <f t="shared" ref="L4:L32" si="3">RANK(K4,$K$4:$K$32)</f>
        <v>1</v>
      </c>
      <c r="M4" s="10" t="s">
        <v>163</v>
      </c>
      <c r="N4" s="40" t="s">
        <v>164</v>
      </c>
      <c r="O4" s="40" t="s">
        <v>165</v>
      </c>
      <c r="P4" s="40" t="s">
        <v>166</v>
      </c>
    </row>
    <row r="5" spans="1:16" s="5" customFormat="1" x14ac:dyDescent="0.25">
      <c r="A5" s="19" t="s">
        <v>167</v>
      </c>
      <c r="B5" s="24">
        <v>43</v>
      </c>
      <c r="C5" s="32">
        <v>16</v>
      </c>
      <c r="D5" s="25">
        <f t="shared" si="0"/>
        <v>59</v>
      </c>
      <c r="F5" s="6">
        <v>39</v>
      </c>
      <c r="G5" s="6">
        <v>38</v>
      </c>
      <c r="H5" s="6">
        <v>40</v>
      </c>
      <c r="I5" s="46">
        <f t="shared" si="1"/>
        <v>117</v>
      </c>
      <c r="K5" s="46">
        <f t="shared" si="2"/>
        <v>176</v>
      </c>
      <c r="L5" s="9">
        <f t="shared" si="3"/>
        <v>2</v>
      </c>
      <c r="M5" s="10" t="s">
        <v>168</v>
      </c>
      <c r="N5" s="40" t="s">
        <v>164</v>
      </c>
      <c r="O5" s="40" t="s">
        <v>120</v>
      </c>
      <c r="P5" s="40" t="s">
        <v>169</v>
      </c>
    </row>
    <row r="6" spans="1:16" s="5" customFormat="1" ht="15" customHeight="1" x14ac:dyDescent="0.25">
      <c r="A6" s="19" t="s">
        <v>170</v>
      </c>
      <c r="B6" s="24">
        <v>43</v>
      </c>
      <c r="C6" s="32">
        <v>19</v>
      </c>
      <c r="D6" s="25">
        <f t="shared" si="0"/>
        <v>62</v>
      </c>
      <c r="F6" s="6">
        <v>38</v>
      </c>
      <c r="G6" s="6">
        <v>37</v>
      </c>
      <c r="H6" s="6">
        <v>38</v>
      </c>
      <c r="I6" s="46">
        <f t="shared" si="1"/>
        <v>113</v>
      </c>
      <c r="K6" s="46">
        <f t="shared" si="2"/>
        <v>175</v>
      </c>
      <c r="L6" s="9">
        <f t="shared" si="3"/>
        <v>3</v>
      </c>
      <c r="M6" s="10" t="s">
        <v>171</v>
      </c>
      <c r="N6" s="40" t="s">
        <v>172</v>
      </c>
      <c r="O6" s="40" t="s">
        <v>120</v>
      </c>
      <c r="P6" s="40" t="s">
        <v>173</v>
      </c>
    </row>
    <row r="7" spans="1:16" s="5" customFormat="1" ht="15" customHeight="1" x14ac:dyDescent="0.25">
      <c r="A7" s="20" t="s">
        <v>174</v>
      </c>
      <c r="B7" s="24">
        <v>41</v>
      </c>
      <c r="C7" s="32">
        <v>18</v>
      </c>
      <c r="D7" s="25">
        <f t="shared" si="0"/>
        <v>59</v>
      </c>
      <c r="F7" s="6">
        <v>38</v>
      </c>
      <c r="G7" s="6">
        <v>37</v>
      </c>
      <c r="H7" s="6">
        <v>38</v>
      </c>
      <c r="I7" s="46">
        <f t="shared" si="1"/>
        <v>113</v>
      </c>
      <c r="K7" s="46">
        <f t="shared" si="2"/>
        <v>172</v>
      </c>
      <c r="L7" s="9">
        <f t="shared" si="3"/>
        <v>4</v>
      </c>
      <c r="M7" s="10" t="s">
        <v>175</v>
      </c>
      <c r="N7" s="40" t="s">
        <v>172</v>
      </c>
      <c r="O7" s="40" t="s">
        <v>120</v>
      </c>
      <c r="P7" s="40" t="s">
        <v>173</v>
      </c>
    </row>
    <row r="8" spans="1:16" s="5" customFormat="1" ht="15" customHeight="1" x14ac:dyDescent="0.25">
      <c r="A8" s="19" t="s">
        <v>176</v>
      </c>
      <c r="B8" s="24">
        <v>39</v>
      </c>
      <c r="C8" s="32">
        <v>18</v>
      </c>
      <c r="D8" s="25">
        <f t="shared" si="0"/>
        <v>57</v>
      </c>
      <c r="F8" s="6">
        <v>38</v>
      </c>
      <c r="G8" s="6">
        <v>37</v>
      </c>
      <c r="H8" s="6">
        <v>37</v>
      </c>
      <c r="I8" s="46">
        <f t="shared" si="1"/>
        <v>112</v>
      </c>
      <c r="K8" s="46">
        <f t="shared" si="2"/>
        <v>169</v>
      </c>
      <c r="L8" s="9">
        <f t="shared" si="3"/>
        <v>5</v>
      </c>
      <c r="M8" s="10" t="s">
        <v>177</v>
      </c>
      <c r="N8" s="40" t="s">
        <v>172</v>
      </c>
      <c r="O8" s="40" t="s">
        <v>178</v>
      </c>
      <c r="P8" s="40" t="s">
        <v>179</v>
      </c>
    </row>
    <row r="9" spans="1:16" s="5" customFormat="1" ht="15" customHeight="1" x14ac:dyDescent="0.25">
      <c r="A9" s="20" t="s">
        <v>180</v>
      </c>
      <c r="B9" s="24">
        <v>45</v>
      </c>
      <c r="C9" s="32">
        <v>19</v>
      </c>
      <c r="D9" s="25">
        <f t="shared" si="0"/>
        <v>64</v>
      </c>
      <c r="F9" s="6">
        <v>34</v>
      </c>
      <c r="G9" s="6">
        <v>35</v>
      </c>
      <c r="H9" s="6">
        <v>33</v>
      </c>
      <c r="I9" s="46">
        <f t="shared" si="1"/>
        <v>102</v>
      </c>
      <c r="K9" s="46">
        <f t="shared" si="2"/>
        <v>166</v>
      </c>
      <c r="L9" s="9">
        <f t="shared" si="3"/>
        <v>6</v>
      </c>
      <c r="M9" s="10" t="s">
        <v>181</v>
      </c>
      <c r="N9" s="40" t="s">
        <v>172</v>
      </c>
      <c r="O9" s="40" t="s">
        <v>182</v>
      </c>
      <c r="P9" s="40" t="s">
        <v>183</v>
      </c>
    </row>
    <row r="10" spans="1:16" s="5" customFormat="1" ht="15" customHeight="1" x14ac:dyDescent="0.25">
      <c r="A10" s="20" t="s">
        <v>184</v>
      </c>
      <c r="B10" s="24">
        <v>40</v>
      </c>
      <c r="C10" s="32">
        <v>16</v>
      </c>
      <c r="D10" s="25">
        <f t="shared" si="0"/>
        <v>56</v>
      </c>
      <c r="F10" s="6">
        <v>36</v>
      </c>
      <c r="G10" s="6">
        <v>37</v>
      </c>
      <c r="H10" s="6">
        <v>37</v>
      </c>
      <c r="I10" s="46">
        <f t="shared" si="1"/>
        <v>110</v>
      </c>
      <c r="J10" s="11"/>
      <c r="K10" s="46">
        <f t="shared" si="2"/>
        <v>166</v>
      </c>
      <c r="L10" s="9">
        <f t="shared" si="3"/>
        <v>6</v>
      </c>
      <c r="M10" s="10" t="s">
        <v>185</v>
      </c>
      <c r="N10" s="40" t="s">
        <v>172</v>
      </c>
      <c r="O10" s="40" t="s">
        <v>120</v>
      </c>
      <c r="P10" s="40" t="s">
        <v>173</v>
      </c>
    </row>
    <row r="11" spans="1:16" s="5" customFormat="1" ht="15" customHeight="1" x14ac:dyDescent="0.25">
      <c r="A11" s="19" t="s">
        <v>186</v>
      </c>
      <c r="B11" s="24">
        <v>43</v>
      </c>
      <c r="C11" s="32">
        <v>20</v>
      </c>
      <c r="D11" s="25">
        <f t="shared" si="0"/>
        <v>63</v>
      </c>
      <c r="F11" s="6">
        <v>35</v>
      </c>
      <c r="G11" s="6">
        <v>35</v>
      </c>
      <c r="H11" s="6">
        <v>32</v>
      </c>
      <c r="I11" s="46">
        <f t="shared" si="1"/>
        <v>102</v>
      </c>
      <c r="K11" s="46">
        <f t="shared" si="2"/>
        <v>165</v>
      </c>
      <c r="L11" s="9">
        <f t="shared" si="3"/>
        <v>8</v>
      </c>
      <c r="M11" s="10" t="s">
        <v>187</v>
      </c>
      <c r="N11" s="40" t="s">
        <v>172</v>
      </c>
      <c r="O11" s="40" t="s">
        <v>84</v>
      </c>
      <c r="P11" s="40" t="s">
        <v>85</v>
      </c>
    </row>
    <row r="12" spans="1:16" s="5" customFormat="1" ht="15" customHeight="1" x14ac:dyDescent="0.25">
      <c r="A12" s="20" t="s">
        <v>188</v>
      </c>
      <c r="B12" s="24">
        <v>30</v>
      </c>
      <c r="C12" s="24">
        <v>19</v>
      </c>
      <c r="D12" s="25">
        <f t="shared" si="0"/>
        <v>49</v>
      </c>
      <c r="F12" s="6">
        <v>38</v>
      </c>
      <c r="G12" s="6">
        <v>38</v>
      </c>
      <c r="H12" s="6">
        <v>38</v>
      </c>
      <c r="I12" s="46">
        <f t="shared" si="1"/>
        <v>114</v>
      </c>
      <c r="K12" s="46">
        <f t="shared" si="2"/>
        <v>163</v>
      </c>
      <c r="L12" s="9">
        <f t="shared" si="3"/>
        <v>9</v>
      </c>
      <c r="M12" s="5" t="s">
        <v>189</v>
      </c>
      <c r="N12" s="40" t="s">
        <v>172</v>
      </c>
      <c r="O12" s="40" t="s">
        <v>190</v>
      </c>
      <c r="P12" s="40" t="s">
        <v>191</v>
      </c>
    </row>
    <row r="13" spans="1:16" s="5" customFormat="1" ht="15" customHeight="1" x14ac:dyDescent="0.25">
      <c r="A13" s="19" t="s">
        <v>192</v>
      </c>
      <c r="B13" s="44">
        <v>36</v>
      </c>
      <c r="C13" s="24">
        <v>17</v>
      </c>
      <c r="D13" s="25">
        <f t="shared" si="0"/>
        <v>53</v>
      </c>
      <c r="F13" s="6">
        <v>36</v>
      </c>
      <c r="G13" s="6">
        <v>34</v>
      </c>
      <c r="H13" s="6">
        <v>36</v>
      </c>
      <c r="I13" s="46">
        <f t="shared" si="1"/>
        <v>106</v>
      </c>
      <c r="K13" s="46">
        <f t="shared" si="2"/>
        <v>159</v>
      </c>
      <c r="L13" s="9">
        <f t="shared" si="3"/>
        <v>10</v>
      </c>
      <c r="M13" s="5" t="s">
        <v>193</v>
      </c>
      <c r="N13" s="40" t="s">
        <v>164</v>
      </c>
      <c r="O13" s="40" t="s">
        <v>165</v>
      </c>
      <c r="P13" s="40" t="s">
        <v>166</v>
      </c>
    </row>
    <row r="14" spans="1:16" s="5" customFormat="1" ht="15" customHeight="1" x14ac:dyDescent="0.25">
      <c r="A14" s="20" t="s">
        <v>194</v>
      </c>
      <c r="B14" s="24">
        <v>34</v>
      </c>
      <c r="C14" s="32">
        <v>18</v>
      </c>
      <c r="D14" s="25">
        <f t="shared" si="0"/>
        <v>52</v>
      </c>
      <c r="F14" s="6">
        <v>34</v>
      </c>
      <c r="G14" s="6">
        <v>35</v>
      </c>
      <c r="H14" s="6">
        <v>33</v>
      </c>
      <c r="I14" s="46">
        <f t="shared" si="1"/>
        <v>102</v>
      </c>
      <c r="K14" s="46">
        <f t="shared" si="2"/>
        <v>154</v>
      </c>
      <c r="L14" s="9">
        <f t="shared" si="3"/>
        <v>11</v>
      </c>
      <c r="M14" s="10" t="s">
        <v>195</v>
      </c>
      <c r="N14" s="40" t="s">
        <v>172</v>
      </c>
      <c r="O14" s="40" t="s">
        <v>84</v>
      </c>
      <c r="P14" s="40" t="s">
        <v>196</v>
      </c>
    </row>
    <row r="15" spans="1:16" s="5" customFormat="1" ht="15" customHeight="1" x14ac:dyDescent="0.25">
      <c r="A15" s="19" t="s">
        <v>197</v>
      </c>
      <c r="B15" s="24">
        <v>32</v>
      </c>
      <c r="C15" s="32">
        <v>15</v>
      </c>
      <c r="D15" s="25">
        <f t="shared" si="0"/>
        <v>47</v>
      </c>
      <c r="F15" s="6">
        <v>35</v>
      </c>
      <c r="G15" s="6">
        <v>36</v>
      </c>
      <c r="H15" s="6">
        <v>36</v>
      </c>
      <c r="I15" s="46">
        <f t="shared" si="1"/>
        <v>107</v>
      </c>
      <c r="K15" s="46">
        <f t="shared" si="2"/>
        <v>154</v>
      </c>
      <c r="L15" s="9">
        <f t="shared" si="3"/>
        <v>11</v>
      </c>
      <c r="M15" s="10" t="s">
        <v>198</v>
      </c>
      <c r="N15" s="40" t="s">
        <v>172</v>
      </c>
      <c r="O15" s="40" t="s">
        <v>84</v>
      </c>
      <c r="P15" s="40" t="s">
        <v>85</v>
      </c>
    </row>
    <row r="16" spans="1:16" s="5" customFormat="1" ht="15" customHeight="1" x14ac:dyDescent="0.25">
      <c r="A16" s="20" t="s">
        <v>199</v>
      </c>
      <c r="B16" s="24">
        <v>33</v>
      </c>
      <c r="C16" s="32">
        <v>16</v>
      </c>
      <c r="D16" s="25">
        <f t="shared" si="0"/>
        <v>49</v>
      </c>
      <c r="F16" s="6">
        <v>35</v>
      </c>
      <c r="G16" s="6">
        <v>35</v>
      </c>
      <c r="H16" s="6">
        <v>33</v>
      </c>
      <c r="I16" s="46">
        <f t="shared" si="1"/>
        <v>103</v>
      </c>
      <c r="K16" s="46">
        <f t="shared" si="2"/>
        <v>152</v>
      </c>
      <c r="L16" s="9">
        <f t="shared" si="3"/>
        <v>13</v>
      </c>
      <c r="M16" s="5" t="s">
        <v>200</v>
      </c>
      <c r="N16" s="40" t="s">
        <v>164</v>
      </c>
      <c r="O16" s="40" t="s">
        <v>165</v>
      </c>
      <c r="P16" s="40" t="s">
        <v>166</v>
      </c>
    </row>
    <row r="17" spans="1:16" s="5" customFormat="1" ht="15" customHeight="1" x14ac:dyDescent="0.25">
      <c r="A17" s="20" t="s">
        <v>201</v>
      </c>
      <c r="B17" s="24">
        <v>33</v>
      </c>
      <c r="C17" s="32">
        <v>17</v>
      </c>
      <c r="D17" s="25">
        <f t="shared" si="0"/>
        <v>50</v>
      </c>
      <c r="F17" s="6">
        <v>33</v>
      </c>
      <c r="G17" s="6">
        <v>35</v>
      </c>
      <c r="H17" s="6">
        <v>33</v>
      </c>
      <c r="I17" s="46">
        <f t="shared" si="1"/>
        <v>101</v>
      </c>
      <c r="K17" s="46">
        <f t="shared" si="2"/>
        <v>151</v>
      </c>
      <c r="L17" s="9">
        <f t="shared" si="3"/>
        <v>14</v>
      </c>
      <c r="M17" s="10" t="s">
        <v>202</v>
      </c>
      <c r="N17" s="40" t="s">
        <v>164</v>
      </c>
      <c r="O17" s="40" t="s">
        <v>182</v>
      </c>
      <c r="P17" s="40" t="s">
        <v>183</v>
      </c>
    </row>
    <row r="18" spans="1:16" s="5" customFormat="1" ht="15" customHeight="1" x14ac:dyDescent="0.25">
      <c r="A18" s="19" t="s">
        <v>203</v>
      </c>
      <c r="B18" s="24">
        <v>43</v>
      </c>
      <c r="C18" s="32">
        <v>16</v>
      </c>
      <c r="D18" s="25">
        <f t="shared" si="0"/>
        <v>59</v>
      </c>
      <c r="F18" s="6">
        <v>30</v>
      </c>
      <c r="G18" s="6">
        <v>32</v>
      </c>
      <c r="H18" s="6">
        <v>30</v>
      </c>
      <c r="I18" s="46">
        <f t="shared" si="1"/>
        <v>92</v>
      </c>
      <c r="K18" s="46">
        <f t="shared" si="2"/>
        <v>151</v>
      </c>
      <c r="L18" s="9">
        <f t="shared" si="3"/>
        <v>14</v>
      </c>
      <c r="M18" s="5" t="s">
        <v>204</v>
      </c>
      <c r="N18" s="40" t="s">
        <v>172</v>
      </c>
      <c r="O18" s="40" t="s">
        <v>84</v>
      </c>
      <c r="P18" s="40" t="s">
        <v>205</v>
      </c>
    </row>
    <row r="19" spans="1:16" s="5" customFormat="1" ht="15" customHeight="1" x14ac:dyDescent="0.25">
      <c r="A19" s="20" t="s">
        <v>206</v>
      </c>
      <c r="B19" s="24">
        <v>38</v>
      </c>
      <c r="C19" s="32">
        <v>16</v>
      </c>
      <c r="D19" s="25">
        <f t="shared" si="0"/>
        <v>54</v>
      </c>
      <c r="F19" s="6">
        <v>31</v>
      </c>
      <c r="G19" s="6">
        <v>32</v>
      </c>
      <c r="H19" s="6">
        <v>32</v>
      </c>
      <c r="I19" s="46">
        <f t="shared" si="1"/>
        <v>95</v>
      </c>
      <c r="K19" s="46">
        <f t="shared" si="2"/>
        <v>149</v>
      </c>
      <c r="L19" s="9">
        <f t="shared" si="3"/>
        <v>16</v>
      </c>
      <c r="M19" s="10" t="s">
        <v>207</v>
      </c>
      <c r="N19" s="40" t="s">
        <v>172</v>
      </c>
      <c r="O19" s="40" t="s">
        <v>208</v>
      </c>
      <c r="P19" s="40" t="s">
        <v>209</v>
      </c>
    </row>
    <row r="20" spans="1:16" s="5" customFormat="1" ht="15" customHeight="1" x14ac:dyDescent="0.25">
      <c r="A20" s="19" t="s">
        <v>210</v>
      </c>
      <c r="B20" s="45">
        <v>42</v>
      </c>
      <c r="C20" s="45">
        <v>20</v>
      </c>
      <c r="D20" s="25">
        <f t="shared" si="0"/>
        <v>62</v>
      </c>
      <c r="F20" s="6">
        <v>28</v>
      </c>
      <c r="G20" s="6">
        <v>30</v>
      </c>
      <c r="H20" s="6">
        <v>29</v>
      </c>
      <c r="I20" s="46">
        <f t="shared" si="1"/>
        <v>87</v>
      </c>
      <c r="K20" s="46">
        <f t="shared" si="2"/>
        <v>149</v>
      </c>
      <c r="L20" s="9">
        <f t="shared" si="3"/>
        <v>16</v>
      </c>
      <c r="M20" s="5" t="s">
        <v>211</v>
      </c>
      <c r="N20" s="40" t="s">
        <v>164</v>
      </c>
      <c r="O20" s="40" t="s">
        <v>153</v>
      </c>
      <c r="P20" s="40" t="s">
        <v>212</v>
      </c>
    </row>
    <row r="21" spans="1:16" s="5" customFormat="1" ht="15" customHeight="1" x14ac:dyDescent="0.25">
      <c r="A21" s="19" t="s">
        <v>213</v>
      </c>
      <c r="B21" s="24">
        <v>42</v>
      </c>
      <c r="C21" s="32">
        <v>16</v>
      </c>
      <c r="D21" s="25">
        <f t="shared" si="0"/>
        <v>58</v>
      </c>
      <c r="F21" s="6">
        <v>29</v>
      </c>
      <c r="G21" s="6">
        <v>30</v>
      </c>
      <c r="H21" s="6">
        <v>31</v>
      </c>
      <c r="I21" s="46">
        <f t="shared" si="1"/>
        <v>90</v>
      </c>
      <c r="K21" s="46">
        <f t="shared" si="2"/>
        <v>148</v>
      </c>
      <c r="L21" s="9">
        <f t="shared" si="3"/>
        <v>18</v>
      </c>
      <c r="M21" s="5" t="s">
        <v>214</v>
      </c>
      <c r="N21" s="40" t="s">
        <v>172</v>
      </c>
      <c r="O21" s="40" t="s">
        <v>120</v>
      </c>
      <c r="P21" s="40" t="s">
        <v>215</v>
      </c>
    </row>
    <row r="22" spans="1:16" s="5" customFormat="1" ht="15" customHeight="1" x14ac:dyDescent="0.25">
      <c r="A22" s="19" t="s">
        <v>216</v>
      </c>
      <c r="B22" s="24">
        <v>39</v>
      </c>
      <c r="C22" s="32">
        <v>16</v>
      </c>
      <c r="D22" s="25">
        <f t="shared" si="0"/>
        <v>55</v>
      </c>
      <c r="F22" s="6">
        <v>28</v>
      </c>
      <c r="G22" s="6">
        <v>30</v>
      </c>
      <c r="H22" s="6">
        <v>27</v>
      </c>
      <c r="I22" s="46">
        <f t="shared" si="1"/>
        <v>85</v>
      </c>
      <c r="K22" s="46">
        <f t="shared" si="2"/>
        <v>140</v>
      </c>
      <c r="L22" s="9">
        <f t="shared" si="3"/>
        <v>19</v>
      </c>
      <c r="M22" s="10" t="s">
        <v>217</v>
      </c>
      <c r="N22" s="40" t="s">
        <v>172</v>
      </c>
      <c r="O22" s="40" t="s">
        <v>120</v>
      </c>
      <c r="P22" s="40" t="s">
        <v>173</v>
      </c>
    </row>
    <row r="23" spans="1:16" s="5" customFormat="1" ht="15" customHeight="1" x14ac:dyDescent="0.25">
      <c r="A23" s="19" t="s">
        <v>218</v>
      </c>
      <c r="B23" s="24">
        <v>33</v>
      </c>
      <c r="C23" s="32">
        <v>17</v>
      </c>
      <c r="D23" s="25">
        <f t="shared" si="0"/>
        <v>50</v>
      </c>
      <c r="F23" s="6">
        <v>28</v>
      </c>
      <c r="G23" s="6">
        <v>29</v>
      </c>
      <c r="H23" s="6">
        <v>26</v>
      </c>
      <c r="I23" s="46">
        <f t="shared" si="1"/>
        <v>83</v>
      </c>
      <c r="K23" s="46">
        <f t="shared" si="2"/>
        <v>133</v>
      </c>
      <c r="L23" s="9">
        <f t="shared" si="3"/>
        <v>20</v>
      </c>
      <c r="M23" s="10" t="s">
        <v>219</v>
      </c>
      <c r="N23" s="40" t="s">
        <v>164</v>
      </c>
      <c r="O23" s="40" t="s">
        <v>220</v>
      </c>
      <c r="P23" s="40" t="s">
        <v>221</v>
      </c>
    </row>
    <row r="24" spans="1:16" s="5" customFormat="1" ht="15" customHeight="1" x14ac:dyDescent="0.25">
      <c r="A24" s="20" t="s">
        <v>222</v>
      </c>
      <c r="B24" s="24">
        <v>42</v>
      </c>
      <c r="C24" s="32">
        <v>20</v>
      </c>
      <c r="D24" s="25">
        <f t="shared" si="0"/>
        <v>62</v>
      </c>
      <c r="F24" s="6">
        <v>24</v>
      </c>
      <c r="G24" s="6">
        <v>27</v>
      </c>
      <c r="H24" s="6">
        <v>20</v>
      </c>
      <c r="I24" s="46">
        <f t="shared" si="1"/>
        <v>71</v>
      </c>
      <c r="K24" s="46">
        <f t="shared" si="2"/>
        <v>133</v>
      </c>
      <c r="L24" s="9">
        <f t="shared" si="3"/>
        <v>20</v>
      </c>
      <c r="M24" s="10" t="s">
        <v>223</v>
      </c>
      <c r="N24" s="40" t="s">
        <v>164</v>
      </c>
      <c r="O24" s="40" t="s">
        <v>112</v>
      </c>
      <c r="P24" s="40" t="s">
        <v>113</v>
      </c>
    </row>
    <row r="25" spans="1:16" s="5" customFormat="1" ht="15" customHeight="1" x14ac:dyDescent="0.25">
      <c r="A25" s="19" t="s">
        <v>224</v>
      </c>
      <c r="B25" s="24">
        <v>36</v>
      </c>
      <c r="C25" s="32">
        <v>19</v>
      </c>
      <c r="D25" s="25">
        <f t="shared" si="0"/>
        <v>55</v>
      </c>
      <c r="F25" s="6">
        <v>25</v>
      </c>
      <c r="G25" s="6">
        <v>27</v>
      </c>
      <c r="H25" s="6">
        <v>23</v>
      </c>
      <c r="I25" s="46">
        <f t="shared" si="1"/>
        <v>75</v>
      </c>
      <c r="K25" s="46">
        <f t="shared" si="2"/>
        <v>130</v>
      </c>
      <c r="L25" s="9">
        <f t="shared" si="3"/>
        <v>22</v>
      </c>
      <c r="M25" s="10" t="s">
        <v>225</v>
      </c>
      <c r="N25" s="40" t="s">
        <v>172</v>
      </c>
      <c r="O25" s="40" t="s">
        <v>190</v>
      </c>
      <c r="P25" s="40" t="s">
        <v>191</v>
      </c>
    </row>
    <row r="26" spans="1:16" s="5" customFormat="1" x14ac:dyDescent="0.25">
      <c r="A26" s="20" t="s">
        <v>226</v>
      </c>
      <c r="B26" s="24">
        <v>36</v>
      </c>
      <c r="C26" s="32">
        <v>18</v>
      </c>
      <c r="D26" s="25">
        <f t="shared" si="0"/>
        <v>54</v>
      </c>
      <c r="F26" s="6">
        <v>25</v>
      </c>
      <c r="G26" s="6">
        <v>28</v>
      </c>
      <c r="H26" s="6">
        <v>23</v>
      </c>
      <c r="I26" s="46">
        <f t="shared" si="1"/>
        <v>76</v>
      </c>
      <c r="K26" s="46">
        <f t="shared" si="2"/>
        <v>130</v>
      </c>
      <c r="L26" s="9">
        <f t="shared" si="3"/>
        <v>22</v>
      </c>
      <c r="M26" s="5" t="s">
        <v>227</v>
      </c>
      <c r="N26" s="40" t="s">
        <v>164</v>
      </c>
      <c r="O26" s="40" t="s">
        <v>182</v>
      </c>
      <c r="P26" s="40" t="s">
        <v>183</v>
      </c>
    </row>
    <row r="27" spans="1:16" s="5" customFormat="1" x14ac:dyDescent="0.25">
      <c r="A27" s="20" t="s">
        <v>228</v>
      </c>
      <c r="B27" s="24">
        <v>40</v>
      </c>
      <c r="C27" s="32">
        <v>15</v>
      </c>
      <c r="D27" s="25">
        <f t="shared" si="0"/>
        <v>55</v>
      </c>
      <c r="F27" s="6">
        <v>20</v>
      </c>
      <c r="G27" s="6">
        <v>20</v>
      </c>
      <c r="H27" s="6">
        <v>20</v>
      </c>
      <c r="I27" s="46">
        <f t="shared" si="1"/>
        <v>60</v>
      </c>
      <c r="K27" s="46">
        <f t="shared" si="2"/>
        <v>115</v>
      </c>
      <c r="L27" s="9">
        <f t="shared" si="3"/>
        <v>24</v>
      </c>
      <c r="M27" s="10" t="s">
        <v>229</v>
      </c>
      <c r="N27" s="40" t="s">
        <v>164</v>
      </c>
      <c r="O27" s="40" t="s">
        <v>160</v>
      </c>
      <c r="P27" s="40" t="s">
        <v>230</v>
      </c>
    </row>
    <row r="28" spans="1:16" s="5" customFormat="1" x14ac:dyDescent="0.25">
      <c r="A28" s="19" t="s">
        <v>231</v>
      </c>
      <c r="B28" s="45">
        <v>25</v>
      </c>
      <c r="C28" s="24">
        <v>10</v>
      </c>
      <c r="D28" s="25">
        <f t="shared" si="0"/>
        <v>35</v>
      </c>
      <c r="F28" s="6">
        <v>24</v>
      </c>
      <c r="G28" s="6">
        <v>27</v>
      </c>
      <c r="H28" s="6">
        <v>20</v>
      </c>
      <c r="I28" s="46">
        <f t="shared" si="1"/>
        <v>71</v>
      </c>
      <c r="K28" s="46">
        <f t="shared" si="2"/>
        <v>106</v>
      </c>
      <c r="L28" s="9">
        <f t="shared" si="3"/>
        <v>25</v>
      </c>
      <c r="M28" s="5" t="s">
        <v>232</v>
      </c>
      <c r="N28" s="40" t="s">
        <v>164</v>
      </c>
      <c r="O28" s="40" t="s">
        <v>233</v>
      </c>
      <c r="P28" s="40" t="s">
        <v>234</v>
      </c>
    </row>
    <row r="29" spans="1:16" s="5" customFormat="1" x14ac:dyDescent="0.25">
      <c r="A29" s="20" t="s">
        <v>235</v>
      </c>
      <c r="B29" s="24">
        <v>40</v>
      </c>
      <c r="C29" s="32">
        <v>16</v>
      </c>
      <c r="D29" s="25">
        <f t="shared" si="0"/>
        <v>56</v>
      </c>
      <c r="F29" s="6">
        <v>12</v>
      </c>
      <c r="G29" s="6">
        <v>15</v>
      </c>
      <c r="H29" s="6">
        <v>10</v>
      </c>
      <c r="I29" s="46">
        <f t="shared" si="1"/>
        <v>37</v>
      </c>
      <c r="K29" s="46">
        <f t="shared" si="2"/>
        <v>93</v>
      </c>
      <c r="L29" s="9">
        <f t="shared" si="3"/>
        <v>26</v>
      </c>
      <c r="M29" s="10" t="s">
        <v>236</v>
      </c>
      <c r="N29" s="40" t="s">
        <v>172</v>
      </c>
      <c r="O29" s="40" t="s">
        <v>120</v>
      </c>
      <c r="P29" s="40" t="s">
        <v>237</v>
      </c>
    </row>
    <row r="30" spans="1:16" s="5" customFormat="1" x14ac:dyDescent="0.25">
      <c r="A30" s="19" t="s">
        <v>238</v>
      </c>
      <c r="B30" s="24">
        <v>37</v>
      </c>
      <c r="C30" s="32">
        <v>13</v>
      </c>
      <c r="D30" s="25">
        <f t="shared" si="0"/>
        <v>50</v>
      </c>
      <c r="F30" s="6">
        <v>10</v>
      </c>
      <c r="G30" s="6">
        <v>10</v>
      </c>
      <c r="H30" s="6">
        <v>10</v>
      </c>
      <c r="I30" s="46">
        <f t="shared" si="1"/>
        <v>30</v>
      </c>
      <c r="K30" s="46">
        <f t="shared" si="2"/>
        <v>80</v>
      </c>
      <c r="L30" s="9">
        <f t="shared" si="3"/>
        <v>27</v>
      </c>
      <c r="M30" s="10" t="s">
        <v>239</v>
      </c>
      <c r="N30" s="40" t="s">
        <v>172</v>
      </c>
      <c r="O30" s="40" t="s">
        <v>240</v>
      </c>
      <c r="P30" s="40" t="s">
        <v>241</v>
      </c>
    </row>
    <row r="31" spans="1:16" s="5" customFormat="1" x14ac:dyDescent="0.25">
      <c r="A31" s="20" t="s">
        <v>242</v>
      </c>
      <c r="B31" s="24">
        <v>36</v>
      </c>
      <c r="C31" s="32">
        <v>15</v>
      </c>
      <c r="D31" s="25">
        <f t="shared" si="0"/>
        <v>51</v>
      </c>
      <c r="F31" s="6">
        <v>0</v>
      </c>
      <c r="G31" s="6">
        <v>0</v>
      </c>
      <c r="H31" s="6">
        <v>0</v>
      </c>
      <c r="I31" s="46">
        <f t="shared" si="1"/>
        <v>0</v>
      </c>
      <c r="K31" s="46">
        <f t="shared" si="2"/>
        <v>51</v>
      </c>
      <c r="L31" s="9">
        <f t="shared" si="3"/>
        <v>28</v>
      </c>
      <c r="M31" s="5" t="s">
        <v>243</v>
      </c>
      <c r="N31" s="40" t="s">
        <v>172</v>
      </c>
      <c r="O31" s="40" t="s">
        <v>208</v>
      </c>
      <c r="P31" s="40" t="s">
        <v>209</v>
      </c>
    </row>
    <row r="32" spans="1:16" s="5" customFormat="1" x14ac:dyDescent="0.25">
      <c r="A32" s="20" t="s">
        <v>244</v>
      </c>
      <c r="B32" s="24">
        <v>28</v>
      </c>
      <c r="C32" s="32">
        <v>11</v>
      </c>
      <c r="D32" s="25">
        <f t="shared" si="0"/>
        <v>39</v>
      </c>
      <c r="F32" s="6">
        <v>0</v>
      </c>
      <c r="G32" s="6">
        <v>0</v>
      </c>
      <c r="H32" s="6">
        <v>0</v>
      </c>
      <c r="I32" s="46">
        <f t="shared" si="1"/>
        <v>0</v>
      </c>
      <c r="K32" s="46">
        <f t="shared" si="2"/>
        <v>39</v>
      </c>
      <c r="L32" s="9">
        <f t="shared" si="3"/>
        <v>29</v>
      </c>
      <c r="M32" s="10" t="s">
        <v>245</v>
      </c>
      <c r="N32" s="40" t="s">
        <v>172</v>
      </c>
      <c r="O32" s="40" t="s">
        <v>208</v>
      </c>
      <c r="P32" s="40" t="s">
        <v>209</v>
      </c>
    </row>
    <row r="33" spans="1:4" x14ac:dyDescent="0.25">
      <c r="A33" s="8"/>
      <c r="B33" s="26"/>
      <c r="C33" s="33"/>
      <c r="D33" s="28"/>
    </row>
    <row r="34" spans="1:4" x14ac:dyDescent="0.25">
      <c r="A34" s="8"/>
      <c r="B34" s="26"/>
      <c r="C34" s="33"/>
      <c r="D34" s="28"/>
    </row>
    <row r="68" spans="2:12" x14ac:dyDescent="0.25">
      <c r="B68" s="1"/>
      <c r="C68" s="1"/>
      <c r="D68" s="1"/>
      <c r="E68" s="1"/>
      <c r="F68" s="1"/>
      <c r="G68" s="1"/>
      <c r="H68" s="1"/>
      <c r="I68" s="1"/>
      <c r="K68" s="1"/>
      <c r="L68" s="1"/>
    </row>
    <row r="69" spans="2:12" x14ac:dyDescent="0.25">
      <c r="B69" s="1"/>
      <c r="C69" s="1"/>
      <c r="D69" s="1"/>
      <c r="E69" s="1"/>
      <c r="F69" s="1"/>
      <c r="G69" s="1"/>
      <c r="H69" s="1"/>
      <c r="I69" s="1"/>
      <c r="K69" s="1"/>
      <c r="L69" s="1"/>
    </row>
    <row r="70" spans="2:12" ht="44.25" customHeight="1" x14ac:dyDescent="0.25">
      <c r="B70" s="1"/>
      <c r="C70" s="1"/>
      <c r="D70" s="1"/>
      <c r="E70" s="1"/>
      <c r="F70" s="1"/>
      <c r="G70" s="1"/>
      <c r="H70" s="1"/>
      <c r="I70" s="1"/>
      <c r="K70" s="1"/>
      <c r="L70" s="1"/>
    </row>
    <row r="71" spans="2:12" x14ac:dyDescent="0.25">
      <c r="B71" s="1"/>
      <c r="C71" s="1"/>
      <c r="D71" s="1"/>
      <c r="E71" s="1"/>
      <c r="F71" s="1"/>
      <c r="G71" s="1"/>
      <c r="H71" s="1"/>
      <c r="I71" s="1"/>
      <c r="K71" s="1"/>
      <c r="L71" s="1"/>
    </row>
    <row r="72" spans="2:12" x14ac:dyDescent="0.25">
      <c r="B72" s="1"/>
      <c r="C72" s="1"/>
      <c r="D72" s="1"/>
      <c r="E72" s="1"/>
      <c r="F72" s="1"/>
      <c r="G72" s="1"/>
      <c r="H72" s="1"/>
      <c r="I72" s="1"/>
      <c r="K72" s="1"/>
      <c r="L72" s="1"/>
    </row>
    <row r="73" spans="2:12" x14ac:dyDescent="0.25">
      <c r="B73" s="1"/>
      <c r="C73" s="1"/>
      <c r="D73" s="1"/>
      <c r="E73" s="1"/>
      <c r="F73" s="1"/>
      <c r="G73" s="1"/>
      <c r="H73" s="1"/>
      <c r="I73" s="1"/>
      <c r="K73" s="1"/>
      <c r="L73" s="1"/>
    </row>
    <row r="74" spans="2:12" x14ac:dyDescent="0.25">
      <c r="B74" s="1"/>
      <c r="C74" s="1"/>
      <c r="D74" s="1"/>
      <c r="E74" s="1"/>
      <c r="F74" s="1"/>
      <c r="G74" s="1"/>
      <c r="H74" s="1"/>
      <c r="I74" s="1"/>
      <c r="K74" s="1"/>
      <c r="L74" s="1"/>
    </row>
    <row r="75" spans="2:12" x14ac:dyDescent="0.25">
      <c r="B75" s="1"/>
      <c r="C75" s="1"/>
      <c r="D75" s="1"/>
      <c r="E75" s="1"/>
      <c r="F75" s="1"/>
      <c r="G75" s="1"/>
      <c r="H75" s="1"/>
      <c r="I75" s="1"/>
      <c r="K75" s="1"/>
      <c r="L75" s="1"/>
    </row>
    <row r="76" spans="2:12" x14ac:dyDescent="0.25">
      <c r="B76" s="1"/>
      <c r="C76" s="1"/>
      <c r="D76" s="1"/>
      <c r="E76" s="1"/>
      <c r="F76" s="1"/>
      <c r="G76" s="1"/>
      <c r="H76" s="1"/>
      <c r="I76" s="1"/>
      <c r="K76" s="1"/>
      <c r="L76" s="1"/>
    </row>
    <row r="77" spans="2:12" ht="15" customHeight="1" x14ac:dyDescent="0.25">
      <c r="B77" s="1"/>
      <c r="C77" s="1"/>
      <c r="D77" s="1"/>
      <c r="E77" s="1"/>
      <c r="F77" s="1"/>
      <c r="G77" s="1"/>
      <c r="H77" s="1"/>
      <c r="I77" s="1"/>
      <c r="K77" s="1"/>
      <c r="L77" s="1"/>
    </row>
    <row r="78" spans="2:12" ht="15" customHeight="1" x14ac:dyDescent="0.25">
      <c r="B78" s="1"/>
      <c r="C78" s="1"/>
      <c r="D78" s="1"/>
      <c r="E78" s="1"/>
      <c r="F78" s="1"/>
      <c r="G78" s="1"/>
      <c r="H78" s="1"/>
      <c r="I78" s="1"/>
      <c r="K78" s="1"/>
      <c r="L78" s="1"/>
    </row>
    <row r="79" spans="2:12" ht="15" customHeight="1" x14ac:dyDescent="0.25">
      <c r="B79" s="1"/>
      <c r="C79" s="1"/>
      <c r="D79" s="1"/>
      <c r="E79" s="1"/>
      <c r="F79" s="1"/>
      <c r="G79" s="1"/>
      <c r="H79" s="1"/>
      <c r="I79" s="1"/>
      <c r="K79" s="1"/>
      <c r="L79" s="1"/>
    </row>
    <row r="80" spans="2:12" ht="15" customHeight="1" x14ac:dyDescent="0.25">
      <c r="B80" s="1"/>
      <c r="C80" s="1"/>
      <c r="D80" s="1"/>
      <c r="E80" s="1"/>
      <c r="F80" s="1"/>
      <c r="G80" s="1"/>
      <c r="H80" s="1"/>
      <c r="I80" s="1"/>
      <c r="K80" s="1"/>
      <c r="L80" s="1"/>
    </row>
    <row r="81" spans="2:12" ht="15" customHeight="1" x14ac:dyDescent="0.25">
      <c r="B81" s="1"/>
      <c r="C81" s="1"/>
      <c r="D81" s="1"/>
      <c r="E81" s="1"/>
      <c r="F81" s="1"/>
      <c r="G81" s="1"/>
      <c r="H81" s="1"/>
      <c r="I81" s="1"/>
      <c r="K81" s="1"/>
      <c r="L81" s="1"/>
    </row>
    <row r="82" spans="2:12" ht="15" customHeight="1" x14ac:dyDescent="0.25">
      <c r="B82" s="1"/>
      <c r="C82" s="1"/>
      <c r="D82" s="1"/>
      <c r="E82" s="1"/>
      <c r="F82" s="1"/>
      <c r="G82" s="1"/>
      <c r="H82" s="1"/>
      <c r="I82" s="1"/>
      <c r="K82" s="1"/>
      <c r="L82" s="1"/>
    </row>
    <row r="83" spans="2:12" ht="15" customHeight="1" x14ac:dyDescent="0.25">
      <c r="B83" s="1"/>
      <c r="C83" s="1"/>
      <c r="D83" s="1"/>
      <c r="E83" s="1"/>
      <c r="F83" s="1"/>
      <c r="G83" s="1"/>
      <c r="H83" s="1"/>
      <c r="I83" s="1"/>
      <c r="K83" s="1"/>
      <c r="L83" s="1"/>
    </row>
    <row r="84" spans="2:12" ht="15" customHeight="1" x14ac:dyDescent="0.25">
      <c r="B84" s="1"/>
      <c r="C84" s="1"/>
      <c r="D84" s="1"/>
      <c r="E84" s="1"/>
      <c r="F84" s="1"/>
      <c r="G84" s="1"/>
      <c r="H84" s="1"/>
      <c r="I84" s="1"/>
      <c r="K84" s="1"/>
      <c r="L84" s="1"/>
    </row>
    <row r="85" spans="2:12" ht="15" customHeight="1" x14ac:dyDescent="0.25">
      <c r="B85" s="1"/>
      <c r="C85" s="1"/>
      <c r="D85" s="1"/>
      <c r="E85" s="1"/>
      <c r="F85" s="1"/>
      <c r="G85" s="1"/>
      <c r="H85" s="1"/>
      <c r="I85" s="1"/>
      <c r="K85" s="1"/>
      <c r="L85" s="1"/>
    </row>
    <row r="86" spans="2:12" ht="15" customHeight="1" x14ac:dyDescent="0.25">
      <c r="B86" s="1"/>
      <c r="C86" s="1"/>
      <c r="D86" s="1"/>
      <c r="E86" s="1"/>
      <c r="F86" s="1"/>
      <c r="G86" s="1"/>
      <c r="H86" s="1"/>
      <c r="I86" s="1"/>
      <c r="K86" s="1"/>
      <c r="L86" s="1"/>
    </row>
    <row r="87" spans="2:12" ht="15" customHeight="1" x14ac:dyDescent="0.25">
      <c r="B87" s="1"/>
      <c r="C87" s="1"/>
      <c r="D87" s="1"/>
      <c r="E87" s="1"/>
      <c r="F87" s="1"/>
      <c r="G87" s="1"/>
      <c r="H87" s="1"/>
      <c r="I87" s="1"/>
      <c r="K87" s="1"/>
      <c r="L87" s="1"/>
    </row>
    <row r="88" spans="2:12" ht="15" customHeight="1" x14ac:dyDescent="0.25">
      <c r="B88" s="1"/>
      <c r="C88" s="1"/>
      <c r="D88" s="1"/>
      <c r="E88" s="1"/>
      <c r="F88" s="1"/>
      <c r="G88" s="1"/>
      <c r="H88" s="1"/>
      <c r="I88" s="1"/>
      <c r="K88" s="1"/>
      <c r="L88" s="1"/>
    </row>
    <row r="89" spans="2:12" ht="15" customHeight="1" x14ac:dyDescent="0.25">
      <c r="B89" s="1"/>
      <c r="C89" s="1"/>
      <c r="D89" s="1"/>
      <c r="E89" s="1"/>
      <c r="F89" s="1"/>
      <c r="G89" s="1"/>
      <c r="H89" s="1"/>
      <c r="I89" s="1"/>
      <c r="K89" s="1"/>
      <c r="L89" s="1"/>
    </row>
    <row r="90" spans="2:12" s="12" customFormat="1" ht="15" customHeight="1" x14ac:dyDescent="0.2"/>
    <row r="91" spans="2:12" ht="15" customHeight="1" x14ac:dyDescent="0.25">
      <c r="B91" s="1"/>
      <c r="C91" s="1"/>
      <c r="D91" s="1"/>
      <c r="E91" s="1"/>
      <c r="F91" s="1"/>
      <c r="G91" s="1"/>
      <c r="H91" s="1"/>
      <c r="I91" s="1"/>
      <c r="K91" s="1"/>
      <c r="L91" s="1"/>
    </row>
    <row r="92" spans="2:12" ht="15" customHeight="1" x14ac:dyDescent="0.25">
      <c r="B92" s="1"/>
      <c r="C92" s="1"/>
      <c r="D92" s="1"/>
      <c r="E92" s="1"/>
      <c r="F92" s="1"/>
      <c r="G92" s="1"/>
      <c r="H92" s="1"/>
      <c r="I92" s="1"/>
      <c r="K92" s="1"/>
      <c r="L92" s="1"/>
    </row>
    <row r="93" spans="2:12" ht="15" customHeight="1" x14ac:dyDescent="0.25">
      <c r="B93" s="1"/>
      <c r="C93" s="1"/>
      <c r="D93" s="1"/>
      <c r="E93" s="1"/>
      <c r="F93" s="1"/>
      <c r="G93" s="1"/>
      <c r="H93" s="1"/>
      <c r="I93" s="1"/>
      <c r="K93" s="1"/>
      <c r="L93" s="1"/>
    </row>
    <row r="94" spans="2:12" ht="15" customHeight="1" x14ac:dyDescent="0.25">
      <c r="B94" s="1"/>
      <c r="C94" s="1"/>
      <c r="D94" s="1"/>
      <c r="E94" s="1"/>
      <c r="F94" s="1"/>
      <c r="G94" s="1"/>
      <c r="H94" s="1"/>
      <c r="I94" s="1"/>
      <c r="K94" s="1"/>
      <c r="L94" s="1"/>
    </row>
    <row r="95" spans="2:12" ht="15" customHeight="1" x14ac:dyDescent="0.25">
      <c r="B95" s="1"/>
      <c r="C95" s="1"/>
      <c r="D95" s="1"/>
      <c r="E95" s="1"/>
      <c r="F95" s="1"/>
      <c r="G95" s="1"/>
      <c r="H95" s="1"/>
      <c r="I95" s="1"/>
      <c r="K95" s="1"/>
      <c r="L95" s="1"/>
    </row>
    <row r="96" spans="2:12" ht="15" customHeight="1" x14ac:dyDescent="0.25">
      <c r="B96" s="1"/>
      <c r="C96" s="1"/>
      <c r="D96" s="1"/>
      <c r="E96" s="1"/>
      <c r="F96" s="1"/>
      <c r="G96" s="1"/>
      <c r="H96" s="1"/>
      <c r="I96" s="1"/>
      <c r="K96" s="1"/>
      <c r="L96" s="1"/>
    </row>
    <row r="97" spans="2:12" ht="15" customHeight="1" x14ac:dyDescent="0.25">
      <c r="B97" s="1"/>
      <c r="C97" s="1"/>
      <c r="D97" s="1"/>
      <c r="E97" s="1"/>
      <c r="F97" s="1"/>
      <c r="G97" s="1"/>
      <c r="H97" s="1"/>
      <c r="I97" s="1"/>
      <c r="K97" s="1"/>
      <c r="L97" s="1"/>
    </row>
    <row r="98" spans="2:12" ht="15" customHeight="1" x14ac:dyDescent="0.25">
      <c r="B98" s="1"/>
      <c r="C98" s="1"/>
      <c r="D98" s="1"/>
      <c r="E98" s="1"/>
      <c r="F98" s="1"/>
      <c r="G98" s="1"/>
      <c r="H98" s="1"/>
      <c r="I98" s="1"/>
      <c r="K98" s="1"/>
      <c r="L98" s="1"/>
    </row>
    <row r="99" spans="2:12" ht="15" customHeight="1" x14ac:dyDescent="0.25">
      <c r="B99" s="1"/>
      <c r="C99" s="1"/>
      <c r="D99" s="1"/>
      <c r="E99" s="1"/>
      <c r="F99" s="1"/>
      <c r="G99" s="1"/>
      <c r="H99" s="1"/>
      <c r="I99" s="1"/>
      <c r="K99" s="1"/>
      <c r="L99" s="1"/>
    </row>
    <row r="100" spans="2:12" ht="15" customHeight="1" x14ac:dyDescent="0.25">
      <c r="B100" s="1"/>
      <c r="C100" s="1"/>
      <c r="D100" s="1"/>
      <c r="E100" s="1"/>
      <c r="F100" s="1"/>
      <c r="G100" s="1"/>
      <c r="H100" s="1"/>
      <c r="I100" s="1"/>
      <c r="K100" s="1"/>
      <c r="L100" s="1"/>
    </row>
    <row r="101" spans="2:12" ht="15" customHeight="1" x14ac:dyDescent="0.25">
      <c r="B101" s="1"/>
      <c r="C101" s="1"/>
      <c r="D101" s="1"/>
      <c r="E101" s="1"/>
      <c r="F101" s="1"/>
      <c r="G101" s="1"/>
      <c r="H101" s="1"/>
      <c r="I101" s="1"/>
      <c r="K101" s="1"/>
      <c r="L101" s="1"/>
    </row>
    <row r="102" spans="2:12" ht="15" customHeight="1" x14ac:dyDescent="0.25">
      <c r="B102" s="1"/>
      <c r="C102" s="1"/>
      <c r="D102" s="1"/>
      <c r="E102" s="1"/>
      <c r="F102" s="1"/>
      <c r="G102" s="1"/>
      <c r="H102" s="1"/>
      <c r="I102" s="1"/>
      <c r="K102" s="1"/>
      <c r="L102" s="1"/>
    </row>
    <row r="103" spans="2:12" ht="15" customHeight="1" x14ac:dyDescent="0.25">
      <c r="B103" s="1"/>
      <c r="C103" s="1"/>
      <c r="D103" s="1"/>
      <c r="E103" s="1"/>
      <c r="F103" s="1"/>
      <c r="G103" s="1"/>
      <c r="H103" s="1"/>
      <c r="I103" s="1"/>
      <c r="K103" s="1"/>
      <c r="L103" s="1"/>
    </row>
    <row r="104" spans="2:12" ht="15" customHeight="1" x14ac:dyDescent="0.25">
      <c r="B104" s="1"/>
      <c r="C104" s="1"/>
      <c r="D104" s="1"/>
      <c r="E104" s="1"/>
      <c r="F104" s="1"/>
      <c r="G104" s="1"/>
      <c r="H104" s="1"/>
      <c r="I104" s="1"/>
      <c r="K104" s="1"/>
      <c r="L104" s="1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K105" s="1"/>
      <c r="L105" s="1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K106" s="1"/>
      <c r="L106" s="1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K107" s="1"/>
      <c r="L107" s="1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K108" s="1"/>
      <c r="L108" s="1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K109" s="1"/>
      <c r="L109" s="1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K110" s="1"/>
      <c r="L110" s="1"/>
    </row>
    <row r="111" spans="2:12" ht="12.75" customHeight="1" x14ac:dyDescent="0.25">
      <c r="B111" s="1"/>
      <c r="C111" s="1"/>
      <c r="D111" s="1"/>
      <c r="E111" s="1"/>
      <c r="F111" s="1"/>
      <c r="G111" s="1"/>
      <c r="H111" s="1"/>
      <c r="I111" s="1"/>
      <c r="K111" s="1"/>
      <c r="L111" s="1"/>
    </row>
    <row r="112" spans="2:12" ht="13.15" customHeight="1" x14ac:dyDescent="0.25">
      <c r="B112" s="1"/>
      <c r="C112" s="1"/>
      <c r="D112" s="1"/>
      <c r="E112" s="1"/>
      <c r="F112" s="1"/>
      <c r="G112" s="1"/>
      <c r="H112" s="1"/>
      <c r="I112" s="1"/>
      <c r="K112" s="1"/>
      <c r="L112" s="1"/>
    </row>
    <row r="113" spans="1:5" x14ac:dyDescent="0.25">
      <c r="D113" s="27"/>
    </row>
    <row r="114" spans="1:5" x14ac:dyDescent="0.25">
      <c r="D114" s="21"/>
    </row>
    <row r="115" spans="1:5" x14ac:dyDescent="0.25">
      <c r="A115" s="13"/>
      <c r="B115" s="29"/>
      <c r="C115" s="33"/>
    </row>
    <row r="116" spans="1:5" x14ac:dyDescent="0.25">
      <c r="A116" s="16"/>
      <c r="B116" s="30"/>
      <c r="C116" s="34"/>
      <c r="D116" s="27"/>
    </row>
    <row r="117" spans="1:5" x14ac:dyDescent="0.25">
      <c r="A117" s="15"/>
      <c r="B117" s="30"/>
      <c r="C117" s="34"/>
      <c r="D117" s="27"/>
    </row>
    <row r="118" spans="1:5" x14ac:dyDescent="0.25">
      <c r="A118" s="8"/>
      <c r="B118" s="29"/>
      <c r="C118" s="33"/>
      <c r="D118" s="21"/>
    </row>
    <row r="119" spans="1:5" x14ac:dyDescent="0.25">
      <c r="A119" s="13"/>
      <c r="B119" s="29"/>
      <c r="C119" s="33"/>
    </row>
    <row r="120" spans="1:5" x14ac:dyDescent="0.25">
      <c r="A120" s="16"/>
      <c r="B120" s="30"/>
      <c r="C120" s="34"/>
      <c r="D120" s="27"/>
    </row>
    <row r="121" spans="1:5" x14ac:dyDescent="0.25">
      <c r="A121" s="15"/>
      <c r="B121" s="30"/>
      <c r="C121" s="34"/>
      <c r="D121" s="27"/>
    </row>
    <row r="122" spans="1:5" x14ac:dyDescent="0.25">
      <c r="A122" s="8"/>
      <c r="B122" s="29"/>
      <c r="C122" s="33"/>
      <c r="E122" s="1"/>
    </row>
    <row r="130" spans="2:12" s="14" customFormat="1" x14ac:dyDescent="0.25">
      <c r="B130" s="27"/>
      <c r="C130" s="35"/>
      <c r="D130" s="27"/>
      <c r="F130" s="17"/>
      <c r="G130" s="17"/>
      <c r="H130" s="17"/>
      <c r="I130" s="18"/>
      <c r="K130" s="18"/>
      <c r="L130" s="3"/>
    </row>
    <row r="131" spans="2:12" s="14" customFormat="1" x14ac:dyDescent="0.25">
      <c r="B131" s="27"/>
      <c r="C131" s="35"/>
      <c r="D131" s="27"/>
      <c r="F131" s="17"/>
      <c r="G131" s="17"/>
      <c r="H131" s="17"/>
      <c r="I131" s="18"/>
      <c r="K131" s="18"/>
      <c r="L131" s="3"/>
    </row>
    <row r="134" spans="2:12" s="14" customFormat="1" x14ac:dyDescent="0.25">
      <c r="B134" s="27"/>
      <c r="C134" s="35"/>
      <c r="D134" s="27"/>
      <c r="F134" s="17"/>
      <c r="G134" s="17"/>
      <c r="H134" s="17"/>
      <c r="I134" s="18"/>
      <c r="K134" s="18"/>
      <c r="L134" s="3"/>
    </row>
    <row r="135" spans="2:12" s="14" customFormat="1" x14ac:dyDescent="0.25">
      <c r="B135" s="27"/>
      <c r="C135" s="35"/>
      <c r="D135" s="27"/>
      <c r="F135" s="17"/>
      <c r="G135" s="17"/>
      <c r="H135" s="17"/>
      <c r="I135" s="18"/>
      <c r="K135" s="18"/>
      <c r="L135" s="3"/>
    </row>
    <row r="138" spans="2:12" s="14" customFormat="1" x14ac:dyDescent="0.25">
      <c r="B138" s="27"/>
      <c r="C138" s="35"/>
      <c r="D138" s="27"/>
      <c r="F138" s="17"/>
      <c r="G138" s="17"/>
      <c r="H138" s="17"/>
      <c r="I138" s="18"/>
      <c r="K138" s="18"/>
      <c r="L138" s="3"/>
    </row>
    <row r="139" spans="2:12" s="14" customFormat="1" x14ac:dyDescent="0.25">
      <c r="B139" s="27"/>
      <c r="C139" s="35"/>
      <c r="D139" s="27"/>
      <c r="F139" s="17"/>
      <c r="G139" s="17"/>
      <c r="H139" s="17"/>
      <c r="I139" s="18"/>
      <c r="K139" s="18"/>
      <c r="L139" s="3"/>
    </row>
  </sheetData>
  <sheetProtection algorithmName="SHA-512" hashValue="V0w8ZErpKa6ozAGWnWt3zF1+RyjDlSBjZ3xTfYbDEuawhQBI4TlKVxxYjclcFWJ/G1hDDoEQMKni40LL0WiGbg==" saltValue="E9xke61T9ghvwK2FJRzvPg==" spinCount="100000" sheet="1" objects="1" scenarios="1"/>
  <mergeCells count="5">
    <mergeCell ref="A1:B1"/>
    <mergeCell ref="C1:I1"/>
    <mergeCell ref="F2:I2"/>
    <mergeCell ref="B2:D2"/>
    <mergeCell ref="K2:L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CDE2A45BDB59440A20E499C948B6EF3" ma:contentTypeVersion="9" ma:contentTypeDescription="Új dokumentum létrehozása." ma:contentTypeScope="" ma:versionID="6cfc3adfa09c32de73960f07a72f2cb5">
  <xsd:schema xmlns:xsd="http://www.w3.org/2001/XMLSchema" xmlns:xs="http://www.w3.org/2001/XMLSchema" xmlns:p="http://schemas.microsoft.com/office/2006/metadata/properties" xmlns:ns2="9edaddd3-6dfe-4993-809b-412ffff2b6af" xmlns:ns3="6cd184db-d6ff-434a-8174-68643647af54" targetNamespace="http://schemas.microsoft.com/office/2006/metadata/properties" ma:root="true" ma:fieldsID="194b965067aa0fd9f6096727b094655f" ns2:_="" ns3:_="">
    <xsd:import namespace="9edaddd3-6dfe-4993-809b-412ffff2b6af"/>
    <xsd:import namespace="6cd184db-d6ff-434a-8174-68643647af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addd3-6dfe-4993-809b-412ffff2b6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184db-d6ff-434a-8174-68643647af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9018F9-3647-4F24-9ECF-6DAAB064B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daddd3-6dfe-4993-809b-412ffff2b6af"/>
    <ds:schemaRef ds:uri="6cd184db-d6ff-434a-8174-68643647af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F4CCD3-68FF-4C53-88DF-6E54DDF7EF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2AFCE7-A8B2-4765-BD85-185957178F4B}">
  <ds:schemaRefs>
    <ds:schemaRef ds:uri="9edaddd3-6dfe-4993-809b-412ffff2b6af"/>
    <ds:schemaRef ds:uri="http://purl.org/dc/elements/1.1/"/>
    <ds:schemaRef ds:uri="http://schemas.microsoft.com/office/2006/metadata/properties"/>
    <ds:schemaRef ds:uri="http://schemas.microsoft.com/office/2006/documentManagement/types"/>
    <ds:schemaRef ds:uri="6cd184db-d6ff-434a-8174-68643647af54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I. kategória</vt:lpstr>
      <vt:lpstr>II. kategória</vt:lpstr>
      <vt:lpstr>III. kategória</vt:lpstr>
      <vt:lpstr>I_kat</vt:lpstr>
      <vt:lpstr>II_kat</vt:lpstr>
      <vt:lpstr>III_kat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Nyéki Attila</dc:creator>
  <cp:keywords/>
  <dc:description/>
  <cp:lastModifiedBy>Czomba Dénes</cp:lastModifiedBy>
  <cp:revision/>
  <cp:lastPrinted>2021-02-28T17:24:25Z</cp:lastPrinted>
  <dcterms:created xsi:type="dcterms:W3CDTF">2021-02-25T12:45:04Z</dcterms:created>
  <dcterms:modified xsi:type="dcterms:W3CDTF">2021-03-01T09:36:20Z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0x010100ACDE2A45BDB59440A20E499C948B6EF3</vt:lpwstr>
  </property>
</Properties>
</file>